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32"/>
  <c r="P32" s="1"/>
  <c r="N40"/>
  <c r="P40" s="1"/>
  <c r="N44"/>
  <c r="P44" s="1"/>
  <c r="N56"/>
  <c r="P56" s="1"/>
  <c r="N68"/>
  <c r="P68" s="1"/>
  <c r="N72"/>
  <c r="P72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36"/>
  <c r="P36" s="1"/>
  <c r="N48"/>
  <c r="P48" s="1"/>
  <c r="N64"/>
  <c r="P64" s="1"/>
  <c r="N76"/>
  <c r="P76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0"/>
  <c r="P20" s="1"/>
  <c r="N28"/>
  <c r="P28" s="1"/>
  <c r="N52"/>
  <c r="P52" s="1"/>
  <c r="N60"/>
  <c r="P60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36"/>
  <c r="D36" s="1"/>
  <c r="B44"/>
  <c r="D44" s="1"/>
  <c r="B60"/>
  <c r="D60" s="1"/>
  <c r="B72"/>
  <c r="D72" s="1"/>
  <c r="B80"/>
  <c r="D80" s="1"/>
  <c r="B92"/>
  <c r="D92" s="1"/>
  <c r="B3"/>
  <c r="D3" s="1"/>
  <c r="B7"/>
  <c r="D7" s="1"/>
  <c r="Q7" s="1"/>
  <c r="B11"/>
  <c r="D11" s="1"/>
  <c r="Q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Q39" s="1"/>
  <c r="B43"/>
  <c r="D43" s="1"/>
  <c r="Q43" s="1"/>
  <c r="B47"/>
  <c r="D47" s="1"/>
  <c r="B51"/>
  <c r="D51" s="1"/>
  <c r="Q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B79"/>
  <c r="D79" s="1"/>
  <c r="B83"/>
  <c r="D83" s="1"/>
  <c r="Q83" s="1"/>
  <c r="B87"/>
  <c r="D87" s="1"/>
  <c r="Q87" s="1"/>
  <c r="B91"/>
  <c r="D91" s="1"/>
  <c r="Q91" s="1"/>
  <c r="B95"/>
  <c r="D95" s="1"/>
  <c r="B12"/>
  <c r="D12" s="1"/>
  <c r="B24"/>
  <c r="D24" s="1"/>
  <c r="Q24" s="1"/>
  <c r="B28"/>
  <c r="D28" s="1"/>
  <c r="Q28" s="1"/>
  <c r="B40"/>
  <c r="D40" s="1"/>
  <c r="B52"/>
  <c r="D52" s="1"/>
  <c r="Q52" s="1"/>
  <c r="B68"/>
  <c r="D68" s="1"/>
  <c r="B76"/>
  <c r="D76" s="1"/>
  <c r="Q76" s="1"/>
  <c r="B96"/>
  <c r="D96" s="1"/>
  <c r="B6"/>
  <c r="D6" s="1"/>
  <c r="Q6" s="1"/>
  <c r="B10"/>
  <c r="D10" s="1"/>
  <c r="Q10" s="1"/>
  <c r="B14"/>
  <c r="D14" s="1"/>
  <c r="Q14" s="1"/>
  <c r="B18"/>
  <c r="D18" s="1"/>
  <c r="B22"/>
  <c r="D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B82"/>
  <c r="D82" s="1"/>
  <c r="B86"/>
  <c r="D86" s="1"/>
  <c r="Q86" s="1"/>
  <c r="B90"/>
  <c r="D90" s="1"/>
  <c r="Q90" s="1"/>
  <c r="B94"/>
  <c r="D94" s="1"/>
  <c r="Q94" s="1"/>
  <c r="B98"/>
  <c r="D98" s="1"/>
  <c r="B4"/>
  <c r="D4" s="1"/>
  <c r="B20"/>
  <c r="D20" s="1"/>
  <c r="B32"/>
  <c r="D32" s="1"/>
  <c r="B48"/>
  <c r="D48" s="1"/>
  <c r="B56"/>
  <c r="D56" s="1"/>
  <c r="B64"/>
  <c r="D64" s="1"/>
  <c r="B84"/>
  <c r="D84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4" i="81" l="1"/>
  <c r="Q78"/>
  <c r="Q22"/>
  <c r="Q4"/>
  <c r="Q46"/>
  <c r="Q30"/>
  <c r="Q19"/>
  <c r="Q89"/>
  <c r="Q62"/>
  <c r="Q27"/>
  <c r="Q23"/>
  <c r="Q75"/>
  <c r="Q32"/>
  <c r="Q80"/>
  <c r="T2" i="82"/>
  <c r="T2" i="79"/>
  <c r="DM99" i="11"/>
  <c r="Q48" i="81"/>
  <c r="Q98"/>
  <c r="Q82"/>
  <c r="Q66"/>
  <c r="Q50"/>
  <c r="Q34"/>
  <c r="Q18"/>
  <c r="Q96"/>
  <c r="Q95"/>
  <c r="Q79"/>
  <c r="Q63"/>
  <c r="Q47"/>
  <c r="Q31"/>
  <c r="Q15"/>
  <c r="Q64"/>
  <c r="Q16"/>
  <c r="Q3"/>
  <c r="Q20"/>
  <c r="Q68"/>
  <c r="Q84"/>
  <c r="Q36"/>
  <c r="Q72"/>
  <c r="Q56"/>
  <c r="Q12"/>
  <c r="Q60"/>
  <c r="Q8"/>
  <c r="Q88"/>
  <c r="Q40"/>
  <c r="Q92"/>
  <c r="Q4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8"/>
  <c r="AK99" i="29"/>
  <c r="AK99" i="24"/>
  <c r="AB64" i="63"/>
  <c r="AB32"/>
  <c r="AB85"/>
  <c r="AB93" i="62"/>
  <c r="AB89"/>
  <c r="AB77"/>
  <c r="AB49"/>
  <c r="AB44"/>
  <c r="AB96" i="61"/>
  <c r="AB88"/>
  <c r="AB76"/>
  <c r="AB68"/>
  <c r="AB64"/>
  <c r="AB60"/>
  <c r="AB56"/>
  <c r="AB48"/>
  <c r="AB40"/>
  <c r="AB36"/>
  <c r="AB28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F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U35"/>
  <c r="N35"/>
  <c r="F35"/>
  <c r="U34"/>
  <c r="U33"/>
  <c r="F33"/>
  <c r="U32"/>
  <c r="N32"/>
  <c r="U31"/>
  <c r="U30"/>
  <c r="U29"/>
  <c r="N29"/>
  <c r="U28"/>
  <c r="U27"/>
  <c r="U26"/>
  <c r="F26"/>
  <c r="U25"/>
  <c r="F25"/>
  <c r="U24"/>
  <c r="U23"/>
  <c r="U22"/>
  <c r="U21"/>
  <c r="U20"/>
  <c r="U19"/>
  <c r="N19"/>
  <c r="F19"/>
  <c r="U18"/>
  <c r="U17"/>
  <c r="U16"/>
  <c r="N16"/>
  <c r="U15"/>
  <c r="U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36" i="62" l="1"/>
  <c r="F34"/>
  <c r="F32"/>
  <c r="F30"/>
  <c r="F28"/>
  <c r="F26"/>
  <c r="F24"/>
  <c r="F22"/>
  <c r="F18"/>
  <c r="F12"/>
  <c r="F10"/>
  <c r="F8"/>
  <c r="F6"/>
  <c r="F4"/>
  <c r="F98" i="63"/>
  <c r="F96"/>
  <c r="F94"/>
  <c r="F92"/>
  <c r="F90"/>
  <c r="F86"/>
  <c r="F84"/>
  <c r="F82"/>
  <c r="F80"/>
  <c r="F78"/>
  <c r="F76"/>
  <c r="F72"/>
  <c r="F70"/>
  <c r="F66"/>
  <c r="F64"/>
  <c r="F62"/>
  <c r="F60"/>
  <c r="F58"/>
  <c r="F56"/>
  <c r="F54"/>
  <c r="F52"/>
  <c r="F50"/>
  <c r="F48"/>
  <c r="F46"/>
  <c r="F44"/>
  <c r="F40"/>
  <c r="F38"/>
  <c r="F36"/>
  <c r="F34"/>
  <c r="F30"/>
  <c r="F28"/>
  <c r="F24"/>
  <c r="F22"/>
  <c r="F20"/>
  <c r="F18"/>
  <c r="F14"/>
  <c r="F12"/>
  <c r="F8"/>
  <c r="F6"/>
  <c r="F4"/>
  <c r="F51" i="62"/>
  <c r="O99" i="81"/>
  <c r="I99"/>
  <c r="F99"/>
  <c r="L99"/>
  <c r="C99"/>
  <c r="F25" i="58"/>
  <c r="F91" i="63"/>
  <c r="F88"/>
  <c r="F63"/>
  <c r="C99"/>
  <c r="C99" i="56"/>
  <c r="B99"/>
  <c r="F93"/>
  <c r="F81" i="55"/>
  <c r="F31"/>
  <c r="F27"/>
  <c r="F23"/>
  <c r="F17"/>
  <c r="F1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O98"/>
  <c r="V24" i="56"/>
  <c r="V26"/>
  <c r="V40"/>
  <c r="V42"/>
  <c r="O51"/>
  <c r="N8" i="55"/>
  <c r="F9"/>
  <c r="I99"/>
  <c r="M99"/>
  <c r="N12"/>
  <c r="F13"/>
  <c r="N28"/>
  <c r="F29"/>
  <c r="N44"/>
  <c r="O44" s="1"/>
  <c r="F45"/>
  <c r="G58"/>
  <c r="N60"/>
  <c r="O60" s="1"/>
  <c r="F61"/>
  <c r="O64"/>
  <c r="O72"/>
  <c r="O80"/>
  <c r="O92"/>
  <c r="O45" i="56"/>
  <c r="V66" i="55"/>
  <c r="V82"/>
  <c r="V36" i="56"/>
  <c r="V52"/>
  <c r="O70"/>
  <c r="V12" i="55"/>
  <c r="V44"/>
  <c r="V60"/>
  <c r="V11" i="56"/>
  <c r="V18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28"/>
  <c r="V44"/>
  <c r="V82"/>
  <c r="J99" i="55"/>
  <c r="N24"/>
  <c r="O24" s="1"/>
  <c r="N40"/>
  <c r="O40" s="1"/>
  <c r="N56"/>
  <c r="O56" s="1"/>
  <c r="O96"/>
  <c r="O56" i="56"/>
  <c r="V25" i="58"/>
  <c r="V38"/>
  <c r="V41"/>
  <c r="V70"/>
  <c r="V86"/>
  <c r="V89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9"/>
  <c r="V93"/>
  <c r="V97"/>
  <c r="N3" i="57"/>
  <c r="V33" i="58"/>
  <c r="V46"/>
  <c r="N3" i="56"/>
  <c r="G88" i="57"/>
  <c r="N90"/>
  <c r="F91"/>
  <c r="K99" i="58"/>
  <c r="U99"/>
  <c r="F9"/>
  <c r="F17"/>
  <c r="V42"/>
  <c r="V58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86"/>
  <c r="O70"/>
  <c r="O62"/>
  <c r="O46"/>
  <c r="O30"/>
  <c r="O45" i="58"/>
  <c r="P99" i="81"/>
  <c r="D99"/>
  <c r="O35" i="56"/>
  <c r="O27" i="55"/>
  <c r="O7" i="56"/>
  <c r="O65" i="58"/>
  <c r="O57"/>
  <c r="K99" i="81"/>
  <c r="M99" s="1"/>
  <c r="H99"/>
  <c r="J99" s="1"/>
  <c r="E99"/>
  <c r="G99" s="1"/>
  <c r="O68" i="56"/>
  <c r="O78"/>
  <c r="O66"/>
  <c r="O62"/>
  <c r="O54"/>
  <c r="O46"/>
  <c r="O30"/>
  <c r="O26"/>
  <c r="O10"/>
  <c r="O78" i="55"/>
  <c r="O74"/>
  <c r="O66"/>
  <c r="F99" i="63"/>
  <c r="O47" i="56"/>
  <c r="V39"/>
  <c r="O36"/>
  <c r="O94"/>
  <c r="O92"/>
  <c r="O81"/>
  <c r="O60"/>
  <c r="V27"/>
  <c r="O23"/>
  <c r="O15"/>
  <c r="O13"/>
  <c r="G35" i="55"/>
  <c r="V35" s="1"/>
  <c r="G13"/>
  <c r="O13" s="1"/>
  <c r="V50" i="56"/>
  <c r="G75" i="55"/>
  <c r="V75" s="1"/>
  <c r="G71"/>
  <c r="G63"/>
  <c r="V63" s="1"/>
  <c r="V51"/>
  <c r="O28"/>
  <c r="G14"/>
  <c r="V14" s="1"/>
  <c r="O12"/>
  <c r="O20"/>
  <c r="V16"/>
  <c r="O26" i="58"/>
  <c r="O93"/>
  <c r="G90" i="57"/>
  <c r="V90" s="1"/>
  <c r="G46"/>
  <c r="V46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6"/>
  <c r="Q99" i="81"/>
  <c r="O35" i="55"/>
  <c r="O4" i="56"/>
  <c r="O75" i="55"/>
  <c r="V71"/>
  <c r="O71"/>
  <c r="O63"/>
  <c r="O14"/>
  <c r="O49"/>
  <c r="O11" i="58"/>
  <c r="O30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D1" i="78"/>
  <c r="L95"/>
  <c r="P89"/>
  <c r="G60"/>
  <c r="J10"/>
  <c r="G35"/>
  <c r="Q12"/>
  <c r="H39"/>
  <c r="I35"/>
  <c r="L18"/>
  <c r="I83"/>
  <c r="H53"/>
  <c r="H13"/>
  <c r="B33"/>
  <c r="P46"/>
  <c r="K90"/>
  <c r="L71"/>
  <c r="O49"/>
  <c r="K3"/>
  <c r="N87"/>
  <c r="G5"/>
  <c r="N31"/>
  <c r="B75"/>
  <c r="K32"/>
  <c r="O85"/>
  <c r="J94"/>
  <c r="O71"/>
  <c r="I33"/>
  <c r="Q89"/>
  <c r="Q23"/>
  <c r="Q64"/>
  <c r="L94"/>
  <c r="L22"/>
  <c r="P59"/>
  <c r="P47"/>
  <c r="L37"/>
  <c r="N57"/>
  <c r="L40"/>
  <c r="Q4"/>
  <c r="G50"/>
  <c r="G18"/>
  <c r="G59"/>
  <c r="N34"/>
  <c r="B94"/>
  <c r="L33"/>
  <c r="H22"/>
  <c r="J40"/>
  <c r="H52"/>
  <c r="O75"/>
  <c r="I86"/>
  <c r="N28"/>
  <c r="G77"/>
  <c r="O10"/>
  <c r="G38"/>
  <c r="H24"/>
  <c r="O55"/>
  <c r="G85"/>
  <c r="I22"/>
  <c r="J88"/>
  <c r="E1"/>
  <c r="J78"/>
  <c r="G30"/>
  <c r="H60"/>
  <c r="H25"/>
  <c r="I57"/>
  <c r="K39"/>
  <c r="H29"/>
  <c r="Q15"/>
  <c r="B35"/>
  <c r="I7"/>
  <c r="P54"/>
  <c r="H68"/>
  <c r="N37"/>
  <c r="H69"/>
  <c r="K55"/>
  <c r="P83"/>
  <c r="L5"/>
  <c r="N94"/>
  <c r="P27"/>
  <c r="H57"/>
  <c r="N77"/>
  <c r="I70"/>
  <c r="J98"/>
  <c r="Q96"/>
  <c r="Q40"/>
  <c r="I65"/>
  <c r="P35"/>
  <c r="O68"/>
  <c r="N58"/>
  <c r="N93"/>
  <c r="P15"/>
  <c r="I90"/>
  <c r="G42"/>
  <c r="H84"/>
  <c r="Q86"/>
  <c r="K94"/>
  <c r="H62"/>
  <c r="K62"/>
  <c r="O15"/>
  <c r="I80"/>
  <c r="O26"/>
  <c r="L34"/>
  <c r="J65"/>
  <c r="N72"/>
  <c r="I40"/>
  <c r="O58"/>
  <c r="O25"/>
  <c r="O67"/>
  <c r="P90"/>
  <c r="B57"/>
  <c r="G52"/>
  <c r="I88"/>
  <c r="G23"/>
  <c r="L41"/>
  <c r="J61"/>
  <c r="B53"/>
  <c r="O18"/>
  <c r="G61"/>
  <c r="H51"/>
  <c r="O70"/>
  <c r="J77"/>
  <c r="O91"/>
  <c r="P53"/>
  <c r="I58"/>
  <c r="G88"/>
  <c r="P71"/>
  <c r="J41"/>
  <c r="P87"/>
  <c r="L66"/>
  <c r="I85"/>
  <c r="K22"/>
  <c r="O66"/>
  <c r="P86"/>
  <c r="O32"/>
  <c r="J95"/>
  <c r="H92"/>
  <c r="B47"/>
  <c r="I73"/>
  <c r="O79"/>
  <c r="N90"/>
  <c r="P40"/>
  <c r="J5"/>
  <c r="P23"/>
  <c r="L31"/>
  <c r="J81"/>
  <c r="Q20"/>
  <c r="O8"/>
  <c r="J16"/>
  <c r="L35"/>
  <c r="G51"/>
  <c r="G45"/>
  <c r="B40"/>
  <c r="K49"/>
  <c r="Q42"/>
  <c r="B8"/>
  <c r="Q63"/>
  <c r="Q29"/>
  <c r="L38"/>
  <c r="G43"/>
  <c r="B4"/>
  <c r="Q72"/>
  <c r="P44"/>
  <c r="J82"/>
  <c r="P13"/>
  <c r="K50"/>
  <c r="B80"/>
  <c r="I45"/>
  <c r="N29"/>
  <c r="B96"/>
  <c r="L19"/>
  <c r="O21"/>
  <c r="B3"/>
  <c r="H77"/>
  <c r="H35"/>
  <c r="H71"/>
  <c r="Q78"/>
  <c r="H8"/>
  <c r="J14"/>
  <c r="B76"/>
  <c r="P74"/>
  <c r="K23"/>
  <c r="N53"/>
  <c r="I81"/>
  <c r="I4"/>
  <c r="B95"/>
  <c r="J37"/>
  <c r="L60"/>
  <c r="B66"/>
  <c r="P66"/>
  <c r="P33"/>
  <c r="L64"/>
  <c r="O69"/>
  <c r="L17"/>
  <c r="G73"/>
  <c r="Q92"/>
  <c r="L44"/>
  <c r="L12"/>
  <c r="O84"/>
  <c r="K19"/>
  <c r="L21"/>
  <c r="I32"/>
  <c r="P9"/>
  <c r="B2"/>
  <c r="B19"/>
  <c r="H56"/>
  <c r="I18"/>
  <c r="P34"/>
  <c r="G76"/>
  <c r="Q94"/>
  <c r="G9"/>
  <c r="B16"/>
  <c r="J92"/>
  <c r="B7"/>
  <c r="P68"/>
  <c r="J84"/>
  <c r="I54"/>
  <c r="N97"/>
  <c r="G10"/>
  <c r="L72"/>
  <c r="N35"/>
  <c r="Q48"/>
  <c r="P12"/>
  <c r="K48"/>
  <c r="L50"/>
  <c r="Q24"/>
  <c r="K26"/>
  <c r="J46"/>
  <c r="K7"/>
  <c r="Q22"/>
  <c r="J63"/>
  <c r="L59"/>
  <c r="N89"/>
  <c r="B46"/>
  <c r="H4"/>
  <c r="P7"/>
  <c r="O96"/>
  <c r="B54"/>
  <c r="B44"/>
  <c r="J55"/>
  <c r="I10"/>
  <c r="Q11"/>
  <c r="P91"/>
  <c r="P97"/>
  <c r="G32"/>
  <c r="G46"/>
  <c r="H94"/>
  <c r="O17"/>
  <c r="I3"/>
  <c r="N67"/>
  <c r="L98"/>
  <c r="H89"/>
  <c r="B41"/>
  <c r="B39"/>
  <c r="L42"/>
  <c r="N17"/>
  <c r="B60"/>
  <c r="I20"/>
  <c r="P64"/>
  <c r="J66"/>
  <c r="P22"/>
  <c r="I46"/>
  <c r="N4"/>
  <c r="Q30"/>
  <c r="J21"/>
  <c r="L36"/>
  <c r="J72"/>
  <c r="B32"/>
  <c r="K54"/>
  <c r="J4"/>
  <c r="H15"/>
  <c r="N55"/>
  <c r="B93"/>
  <c r="G16"/>
  <c r="P56"/>
  <c r="K36"/>
  <c r="L54"/>
  <c r="P10"/>
  <c r="O83"/>
  <c r="Q50"/>
  <c r="K91"/>
  <c r="H80"/>
  <c r="N65"/>
  <c r="J80"/>
  <c r="J53"/>
  <c r="O78"/>
  <c r="K89"/>
  <c r="K10"/>
  <c r="K73"/>
  <c r="G65"/>
  <c r="H11"/>
  <c r="J7"/>
  <c r="I50"/>
  <c r="P14"/>
  <c r="L89"/>
  <c r="I84"/>
  <c r="L46"/>
  <c r="H43"/>
  <c r="I69"/>
  <c r="Q70"/>
  <c r="I29"/>
  <c r="L67"/>
  <c r="O42"/>
  <c r="Q37"/>
  <c r="H5"/>
  <c r="B17"/>
  <c r="B27"/>
  <c r="Q75"/>
  <c r="J31"/>
  <c r="O6"/>
  <c r="O80"/>
  <c r="B42"/>
  <c r="B72"/>
  <c r="I19"/>
  <c r="J69"/>
  <c r="P81"/>
  <c r="N86"/>
  <c r="Q60"/>
  <c r="Q35"/>
  <c r="N69"/>
  <c r="I59"/>
  <c r="K80"/>
  <c r="B64"/>
  <c r="O20"/>
  <c r="Q83"/>
  <c r="N98"/>
  <c r="B50"/>
  <c r="G29"/>
  <c r="K58"/>
  <c r="K42"/>
  <c r="L29"/>
  <c r="G56"/>
  <c r="Q25"/>
  <c r="K40"/>
  <c r="P31"/>
  <c r="L26"/>
  <c r="K20"/>
  <c r="L14"/>
  <c r="N85"/>
  <c r="B20"/>
  <c r="J38"/>
  <c r="P65"/>
  <c r="P32"/>
  <c r="K9"/>
  <c r="I36"/>
  <c r="I55"/>
  <c r="J52"/>
  <c r="L53"/>
  <c r="P3"/>
  <c r="N46"/>
  <c r="N91"/>
  <c r="J17"/>
  <c r="L76"/>
  <c r="P30"/>
  <c r="H2"/>
  <c r="G40"/>
  <c r="L82"/>
  <c r="O60"/>
  <c r="P73"/>
  <c r="K68"/>
  <c r="O74"/>
  <c r="I28"/>
  <c r="G91"/>
  <c r="P8"/>
  <c r="B5"/>
  <c r="H97"/>
  <c r="Q67"/>
  <c r="Q41"/>
  <c r="K53"/>
  <c r="H73"/>
  <c r="I25"/>
  <c r="I16"/>
  <c r="L45"/>
  <c r="Q32"/>
  <c r="B51"/>
  <c r="H47"/>
  <c r="H26"/>
  <c r="K11"/>
  <c r="G25"/>
  <c r="B90"/>
  <c r="G90"/>
  <c r="O23"/>
  <c r="L20"/>
  <c r="I96"/>
  <c r="L43"/>
  <c r="J67"/>
  <c r="G67"/>
  <c r="N52"/>
  <c r="N3"/>
  <c r="O4"/>
  <c r="H50"/>
  <c r="B56"/>
  <c r="O41"/>
  <c r="O62"/>
  <c r="O46"/>
  <c r="Q31"/>
  <c r="B81"/>
  <c r="J36"/>
  <c r="J73"/>
  <c r="L74"/>
  <c r="B84"/>
  <c r="B23"/>
  <c r="J27"/>
  <c r="P20"/>
  <c r="K18"/>
  <c r="L49"/>
  <c r="L61"/>
  <c r="N10"/>
  <c r="B91"/>
  <c r="L56"/>
  <c r="O37"/>
  <c r="P77"/>
  <c r="L16"/>
  <c r="K71"/>
  <c r="I76"/>
  <c r="B92"/>
  <c r="J62"/>
  <c r="G53"/>
  <c r="H88"/>
  <c r="P29"/>
  <c r="J34"/>
  <c r="G13"/>
  <c r="H6"/>
  <c r="N68"/>
  <c r="O72"/>
  <c r="J22"/>
  <c r="O45"/>
  <c r="Q71"/>
  <c r="N20"/>
  <c r="O64"/>
  <c r="G27"/>
  <c r="Q85"/>
  <c r="H28"/>
  <c r="I14"/>
  <c r="H54"/>
  <c r="K96"/>
  <c r="Q81"/>
  <c r="N27"/>
  <c r="K45"/>
  <c r="H58"/>
  <c r="J87"/>
  <c r="G3"/>
  <c r="J91"/>
  <c r="L73"/>
  <c r="K98"/>
  <c r="L68"/>
  <c r="Q49"/>
  <c r="O51"/>
  <c r="Q14"/>
  <c r="L87"/>
  <c r="I93"/>
  <c r="K64"/>
  <c r="O3"/>
  <c r="J90"/>
  <c r="N42"/>
  <c r="O86"/>
  <c r="O81"/>
  <c r="B31"/>
  <c r="Q46"/>
  <c r="I42"/>
  <c r="G26"/>
  <c r="P39"/>
  <c r="J12"/>
  <c r="N81"/>
  <c r="Q18"/>
  <c r="Q93"/>
  <c r="N14"/>
  <c r="L93"/>
  <c r="K30"/>
  <c r="Q53"/>
  <c r="B73"/>
  <c r="Q7"/>
  <c r="I9"/>
  <c r="Q34"/>
  <c r="I38"/>
  <c r="B88"/>
  <c r="N41"/>
  <c r="K57"/>
  <c r="I64"/>
  <c r="J15"/>
  <c r="L51"/>
  <c r="B82"/>
  <c r="P52"/>
  <c r="J96"/>
  <c r="K78"/>
  <c r="N36"/>
  <c r="O48"/>
  <c r="J56"/>
  <c r="H14"/>
  <c r="G24"/>
  <c r="H44"/>
  <c r="N79"/>
  <c r="Q90"/>
  <c r="P11"/>
  <c r="Q97"/>
  <c r="N74"/>
  <c r="G48"/>
  <c r="H86"/>
  <c r="Q51"/>
  <c r="O61"/>
  <c r="B48"/>
  <c r="B15"/>
  <c r="Q55"/>
  <c r="Q61"/>
  <c r="N88"/>
  <c r="G58"/>
  <c r="G31"/>
  <c r="K38"/>
  <c r="G22"/>
  <c r="P51"/>
  <c r="Q84"/>
  <c r="N59"/>
  <c r="B43"/>
  <c r="Q80"/>
  <c r="Q10"/>
  <c r="H21"/>
  <c r="L77"/>
  <c r="G71"/>
  <c r="G36"/>
  <c r="J70"/>
  <c r="J26"/>
  <c r="N44"/>
  <c r="P21"/>
  <c r="K24"/>
  <c r="N21"/>
  <c r="K29"/>
  <c r="G72"/>
  <c r="I68"/>
  <c r="Q87"/>
  <c r="O22"/>
  <c r="L78"/>
  <c r="G15"/>
  <c r="B83"/>
  <c r="N15"/>
  <c r="I13"/>
  <c r="H55"/>
  <c r="J76"/>
  <c r="P42"/>
  <c r="I87"/>
  <c r="P85"/>
  <c r="N49"/>
  <c r="I43"/>
  <c r="G20"/>
  <c r="H76"/>
  <c r="O57"/>
  <c r="L27"/>
  <c r="P57"/>
  <c r="Q26"/>
  <c r="P38"/>
  <c r="Q76"/>
  <c r="J89"/>
  <c r="Q9"/>
  <c r="B34"/>
  <c r="P84"/>
  <c r="J8"/>
  <c r="K14"/>
  <c r="B38"/>
  <c r="Q74"/>
  <c r="I63"/>
  <c r="L80"/>
  <c r="L96"/>
  <c r="O14"/>
  <c r="Q82"/>
  <c r="L15"/>
  <c r="I61"/>
  <c r="P26"/>
  <c r="K84"/>
  <c r="K27"/>
  <c r="P5"/>
  <c r="J58"/>
  <c r="N83"/>
  <c r="P48"/>
  <c r="J32"/>
  <c r="L97"/>
  <c r="J47"/>
  <c r="K87"/>
  <c r="P72"/>
  <c r="H32"/>
  <c r="B87"/>
  <c r="H46"/>
  <c r="O63"/>
  <c r="H98"/>
  <c r="O7"/>
  <c r="B67"/>
  <c r="N61"/>
  <c r="G79"/>
  <c r="P49"/>
  <c r="N62"/>
  <c r="G2"/>
  <c r="G55"/>
  <c r="I21"/>
  <c r="K15"/>
  <c r="H83"/>
  <c r="I51"/>
  <c r="L24"/>
  <c r="H79"/>
  <c r="L81"/>
  <c r="O29"/>
  <c r="K44"/>
  <c r="N84"/>
  <c r="K35"/>
  <c r="I74"/>
  <c r="O27"/>
  <c r="J28"/>
  <c r="O11"/>
  <c r="H17"/>
  <c r="Q28"/>
  <c r="P61"/>
  <c r="I24"/>
  <c r="B37"/>
  <c r="Q77"/>
  <c r="O59"/>
  <c r="Q65"/>
  <c r="B89"/>
  <c r="B86"/>
  <c r="K85"/>
  <c r="I30"/>
  <c r="H23"/>
  <c r="O53"/>
  <c r="N64"/>
  <c r="H12"/>
  <c r="O65"/>
  <c r="N50"/>
  <c r="J64"/>
  <c r="I94"/>
  <c r="Q91"/>
  <c r="N38"/>
  <c r="G92"/>
  <c r="I56"/>
  <c r="G33"/>
  <c r="I62"/>
  <c r="L47"/>
  <c r="N60"/>
  <c r="B9"/>
  <c r="O93"/>
  <c r="K56"/>
  <c r="Q36"/>
  <c r="O16"/>
  <c r="B70"/>
  <c r="L3"/>
  <c r="N6"/>
  <c r="L90"/>
  <c r="G66"/>
  <c r="Q73"/>
  <c r="P43"/>
  <c r="Q39"/>
  <c r="L13"/>
  <c r="N96"/>
  <c r="P24"/>
  <c r="J45"/>
  <c r="K65"/>
  <c r="J50"/>
  <c r="O54"/>
  <c r="B25"/>
  <c r="H38"/>
  <c r="Q47"/>
  <c r="P58"/>
  <c r="O47"/>
  <c r="K25"/>
  <c r="H48"/>
  <c r="J79"/>
  <c r="H20"/>
  <c r="G93"/>
  <c r="N24"/>
  <c r="Q21"/>
  <c r="G69"/>
  <c r="O94"/>
  <c r="N32"/>
  <c r="L11"/>
  <c r="L85"/>
  <c r="H78"/>
  <c r="I27"/>
  <c r="N8"/>
  <c r="B12"/>
  <c r="I8"/>
  <c r="G7"/>
  <c r="N73"/>
  <c r="K86"/>
  <c r="G82"/>
  <c r="O90"/>
  <c r="G11"/>
  <c r="K88"/>
  <c r="P37"/>
  <c r="I78"/>
  <c r="N51"/>
  <c r="O44"/>
  <c r="J48"/>
  <c r="Q13"/>
  <c r="N48"/>
  <c r="G86"/>
  <c r="I77"/>
  <c r="Q95"/>
  <c r="B52"/>
  <c r="B24"/>
  <c r="O97"/>
  <c r="O50"/>
  <c r="I89"/>
  <c r="N23"/>
  <c r="P28"/>
  <c r="J11"/>
  <c r="O92"/>
  <c r="G74"/>
  <c r="O88"/>
  <c r="P82"/>
  <c r="Q33"/>
  <c r="Q56"/>
  <c r="H10"/>
  <c r="H37"/>
  <c r="K17"/>
  <c r="G78"/>
  <c r="G96"/>
  <c r="G81"/>
  <c r="J30"/>
  <c r="B62"/>
  <c r="L63"/>
  <c r="G68"/>
  <c r="I31"/>
  <c r="H49"/>
  <c r="H75"/>
  <c r="L32"/>
  <c r="G97"/>
  <c r="B63"/>
  <c r="K69"/>
  <c r="G12"/>
  <c r="L52"/>
  <c r="P19"/>
  <c r="N56"/>
  <c r="Q58"/>
  <c r="P80"/>
  <c r="P6"/>
  <c r="H67"/>
  <c r="P70"/>
  <c r="K97"/>
  <c r="I71"/>
  <c r="J86"/>
  <c r="B45"/>
  <c r="F1"/>
  <c r="C1"/>
  <c r="B79"/>
  <c r="G57"/>
  <c r="Q66"/>
  <c r="I95"/>
  <c r="H19"/>
  <c r="P98"/>
  <c r="H66"/>
  <c r="I39"/>
  <c r="J42"/>
  <c r="L6"/>
  <c r="N18"/>
  <c r="H42"/>
  <c r="G63"/>
  <c r="H3"/>
  <c r="Q57"/>
  <c r="O82"/>
  <c r="K67"/>
  <c r="L8"/>
  <c r="P95"/>
  <c r="O30"/>
  <c r="H40"/>
  <c r="G17"/>
  <c r="K21"/>
  <c r="J39"/>
  <c r="N43"/>
  <c r="K59"/>
  <c r="H64"/>
  <c r="I15"/>
  <c r="N71"/>
  <c r="K51"/>
  <c r="K76"/>
  <c r="B71"/>
  <c r="N30"/>
  <c r="L88"/>
  <c r="O19"/>
  <c r="G70"/>
  <c r="I44"/>
  <c r="H81"/>
  <c r="B22"/>
  <c r="I92"/>
  <c r="J13"/>
  <c r="H87"/>
  <c r="L28"/>
  <c r="B97"/>
  <c r="K28"/>
  <c r="G98"/>
  <c r="K95"/>
  <c r="L65"/>
  <c r="N75"/>
  <c r="Q8"/>
  <c r="I34"/>
  <c r="I49"/>
  <c r="H27"/>
  <c r="B10"/>
  <c r="K52"/>
  <c r="K46"/>
  <c r="J71"/>
  <c r="L25"/>
  <c r="J74"/>
  <c r="J75"/>
  <c r="J57"/>
  <c r="J43"/>
  <c r="I75"/>
  <c r="I5"/>
  <c r="B98"/>
  <c r="L9"/>
  <c r="B69"/>
  <c r="K75"/>
  <c r="K70"/>
  <c r="J68"/>
  <c r="H34"/>
  <c r="N82"/>
  <c r="O24"/>
  <c r="J85"/>
  <c r="J35"/>
  <c r="I98"/>
  <c r="O39"/>
  <c r="K77"/>
  <c r="L62"/>
  <c r="O28"/>
  <c r="B55"/>
  <c r="I60"/>
  <c r="O34"/>
  <c r="G54"/>
  <c r="P94"/>
  <c r="L91"/>
  <c r="N80"/>
  <c r="J51"/>
  <c r="J29"/>
  <c r="Q38"/>
  <c r="N70"/>
  <c r="G64"/>
  <c r="J20"/>
  <c r="J83"/>
  <c r="P4"/>
  <c r="N11"/>
  <c r="K66"/>
  <c r="K83"/>
  <c r="J3"/>
  <c r="K6"/>
  <c r="N33"/>
  <c r="K31"/>
  <c r="N26"/>
  <c r="H16"/>
  <c r="H93"/>
  <c r="H82"/>
  <c r="N47"/>
  <c r="J49"/>
  <c r="P92"/>
  <c r="B61"/>
  <c r="I82"/>
  <c r="G41"/>
  <c r="J24"/>
  <c r="B13"/>
  <c r="Q45"/>
  <c r="Q88"/>
  <c r="H18"/>
  <c r="B59"/>
  <c r="K60"/>
  <c r="H7"/>
  <c r="L70"/>
  <c r="P88"/>
  <c r="P96"/>
  <c r="Q59"/>
  <c r="G8"/>
  <c r="B11"/>
  <c r="I23"/>
  <c r="I53"/>
  <c r="H36"/>
  <c r="Q5"/>
  <c r="I91"/>
  <c r="O52"/>
  <c r="H95"/>
  <c r="J97"/>
  <c r="G80"/>
  <c r="O43"/>
  <c r="L92"/>
  <c r="B28"/>
  <c r="O77"/>
  <c r="I12"/>
  <c r="I66"/>
  <c r="P93"/>
  <c r="N76"/>
  <c r="P50"/>
  <c r="N45"/>
  <c r="J44"/>
  <c r="G6"/>
  <c r="G44"/>
  <c r="K74"/>
  <c r="H90"/>
  <c r="H96"/>
  <c r="G95"/>
  <c r="O12"/>
  <c r="I72"/>
  <c r="Q19"/>
  <c r="O95"/>
  <c r="Q43"/>
  <c r="Q79"/>
  <c r="K43"/>
  <c r="Q54"/>
  <c r="H9"/>
  <c r="O33"/>
  <c r="B68"/>
  <c r="L23"/>
  <c r="J6"/>
  <c r="Q6"/>
  <c r="O76"/>
  <c r="J93"/>
  <c r="L69"/>
  <c r="L86"/>
  <c r="G49"/>
  <c r="O89"/>
  <c r="O35"/>
  <c r="G37"/>
  <c r="K93"/>
  <c r="G28"/>
  <c r="I37"/>
  <c r="P76"/>
  <c r="P45"/>
  <c r="O36"/>
  <c r="P63"/>
  <c r="G84"/>
  <c r="O98"/>
  <c r="B58"/>
  <c r="P75"/>
  <c r="G83"/>
  <c r="G14"/>
  <c r="N54"/>
  <c r="P78"/>
  <c r="L84"/>
  <c r="I11"/>
  <c r="P17"/>
  <c r="J60"/>
  <c r="B78"/>
  <c r="O31"/>
  <c r="O87"/>
  <c r="H41"/>
  <c r="B49"/>
  <c r="N39"/>
  <c r="O40"/>
  <c r="I41"/>
  <c r="N16"/>
  <c r="O5"/>
  <c r="N92"/>
  <c r="H61"/>
  <c r="J23"/>
  <c r="L48"/>
  <c r="K34"/>
  <c r="J9"/>
  <c r="O13"/>
  <c r="N7"/>
  <c r="K63"/>
  <c r="I52"/>
  <c r="K37"/>
  <c r="O38"/>
  <c r="N13"/>
  <c r="I17"/>
  <c r="P41"/>
  <c r="G47"/>
  <c r="H31"/>
  <c r="H72"/>
  <c r="B21"/>
  <c r="J18"/>
  <c r="I79"/>
  <c r="B74"/>
  <c r="K8"/>
  <c r="G4"/>
  <c r="Q69"/>
  <c r="N19"/>
  <c r="K16"/>
  <c r="L30"/>
  <c r="B6"/>
  <c r="B14"/>
  <c r="G34"/>
  <c r="P67"/>
  <c r="K4"/>
  <c r="N25"/>
  <c r="Q68"/>
  <c r="B36"/>
  <c r="Q52"/>
  <c r="L83"/>
  <c r="K92"/>
  <c r="G62"/>
  <c r="Q98"/>
  <c r="H74"/>
  <c r="B26"/>
  <c r="B85"/>
  <c r="P36"/>
  <c r="P55"/>
  <c r="J25"/>
  <c r="L4"/>
  <c r="B18"/>
  <c r="N40"/>
  <c r="N5"/>
  <c r="L79"/>
  <c r="K79"/>
  <c r="N78"/>
  <c r="K5"/>
  <c r="J54"/>
  <c r="J59"/>
  <c r="K12"/>
  <c r="P79"/>
  <c r="P60"/>
  <c r="N66"/>
  <c r="I97"/>
  <c r="I48"/>
  <c r="Q44"/>
  <c r="P62"/>
  <c r="H65"/>
  <c r="K47"/>
  <c r="P18"/>
  <c r="K82"/>
  <c r="H45"/>
  <c r="N63"/>
  <c r="G89"/>
  <c r="L57"/>
  <c r="K61"/>
  <c r="K81"/>
  <c r="Q62"/>
  <c r="N22"/>
  <c r="L10"/>
  <c r="H33"/>
  <c r="G75"/>
  <c r="B29"/>
  <c r="O9"/>
  <c r="Q17"/>
  <c r="B65"/>
  <c r="P69"/>
  <c r="I47"/>
  <c r="Q27"/>
  <c r="P16"/>
  <c r="H70"/>
  <c r="I6"/>
  <c r="H30"/>
  <c r="K41"/>
  <c r="H85"/>
  <c r="L75"/>
  <c r="J33"/>
  <c r="Q3"/>
  <c r="G19"/>
  <c r="L7"/>
  <c r="G94"/>
  <c r="K72"/>
  <c r="H59"/>
  <c r="L55"/>
  <c r="G39"/>
  <c r="N9"/>
  <c r="J19"/>
  <c r="B30"/>
  <c r="I26"/>
  <c r="H91"/>
  <c r="K13"/>
  <c r="G87"/>
  <c r="H63"/>
  <c r="G21"/>
  <c r="O56"/>
  <c r="K33"/>
  <c r="L58"/>
  <c r="Q16"/>
  <c r="O73"/>
  <c r="B77"/>
  <c r="I67"/>
  <c r="N95"/>
  <c r="P25"/>
  <c r="N12"/>
  <c r="L39"/>
  <c r="F68" l="1"/>
  <c r="D68"/>
  <c r="E68"/>
  <c r="C68"/>
  <c r="F97"/>
  <c r="D97"/>
  <c r="C97"/>
  <c r="E97"/>
  <c r="R54"/>
  <c r="R22"/>
  <c r="R82"/>
  <c r="R12"/>
  <c r="M92"/>
  <c r="F22"/>
  <c r="D22"/>
  <c r="C22"/>
  <c r="E22"/>
  <c r="M44"/>
  <c r="R63"/>
  <c r="R11"/>
  <c r="R95"/>
  <c r="R30"/>
  <c r="R51"/>
  <c r="M67"/>
  <c r="D71"/>
  <c r="F71"/>
  <c r="E71"/>
  <c r="C71"/>
  <c r="M78"/>
  <c r="E69"/>
  <c r="F69"/>
  <c r="C69"/>
  <c r="D69"/>
  <c r="F58"/>
  <c r="D58"/>
  <c r="E58"/>
  <c r="C58"/>
  <c r="E77"/>
  <c r="D77"/>
  <c r="C77"/>
  <c r="F77"/>
  <c r="R71"/>
  <c r="M48"/>
  <c r="M15"/>
  <c r="F98"/>
  <c r="D98"/>
  <c r="C98"/>
  <c r="E98"/>
  <c r="M97"/>
  <c r="M72"/>
  <c r="R73"/>
  <c r="R66"/>
  <c r="M5"/>
  <c r="M8"/>
  <c r="R43"/>
  <c r="M75"/>
  <c r="F12"/>
  <c r="C12"/>
  <c r="D12"/>
  <c r="E12"/>
  <c r="R8"/>
  <c r="M27"/>
  <c r="R70"/>
  <c r="R32"/>
  <c r="R78"/>
  <c r="D46"/>
  <c r="E46"/>
  <c r="C46"/>
  <c r="F46"/>
  <c r="R24"/>
  <c r="R89"/>
  <c r="R5"/>
  <c r="R40"/>
  <c r="E18"/>
  <c r="D18"/>
  <c r="F18"/>
  <c r="C18"/>
  <c r="H99"/>
  <c r="D25"/>
  <c r="F25"/>
  <c r="E25"/>
  <c r="C25"/>
  <c r="M37"/>
  <c r="R18"/>
  <c r="R35"/>
  <c r="C85"/>
  <c r="F85"/>
  <c r="D85"/>
  <c r="E85"/>
  <c r="R97"/>
  <c r="R80"/>
  <c r="R96"/>
  <c r="M54"/>
  <c r="D26"/>
  <c r="C26"/>
  <c r="E26"/>
  <c r="F26"/>
  <c r="M39"/>
  <c r="C10"/>
  <c r="E10"/>
  <c r="F10"/>
  <c r="D10"/>
  <c r="E7"/>
  <c r="C7"/>
  <c r="F7"/>
  <c r="D7"/>
  <c r="D16"/>
  <c r="C16"/>
  <c r="F16"/>
  <c r="E16"/>
  <c r="R45"/>
  <c r="R6"/>
  <c r="L99"/>
  <c r="M49"/>
  <c r="D70"/>
  <c r="E70"/>
  <c r="F70"/>
  <c r="C70"/>
  <c r="M95"/>
  <c r="M18"/>
  <c r="E19"/>
  <c r="C19"/>
  <c r="F19"/>
  <c r="D19"/>
  <c r="M34"/>
  <c r="F9"/>
  <c r="C9"/>
  <c r="D9"/>
  <c r="E9"/>
  <c r="R76"/>
  <c r="R60"/>
  <c r="C36"/>
  <c r="D36"/>
  <c r="F36"/>
  <c r="E36"/>
  <c r="M32"/>
  <c r="E79"/>
  <c r="D79"/>
  <c r="F79"/>
  <c r="C79"/>
  <c r="M62"/>
  <c r="M56"/>
  <c r="R75"/>
  <c r="R20"/>
  <c r="R38"/>
  <c r="R25"/>
  <c r="M94"/>
  <c r="R50"/>
  <c r="R68"/>
  <c r="F45"/>
  <c r="E45"/>
  <c r="C45"/>
  <c r="D45"/>
  <c r="R64"/>
  <c r="C66"/>
  <c r="F66"/>
  <c r="D66"/>
  <c r="E66"/>
  <c r="M30"/>
  <c r="D95"/>
  <c r="C95"/>
  <c r="F95"/>
  <c r="E95"/>
  <c r="M66"/>
  <c r="M4"/>
  <c r="E86"/>
  <c r="D86"/>
  <c r="F86"/>
  <c r="C86"/>
  <c r="M81"/>
  <c r="D92"/>
  <c r="F92"/>
  <c r="E92"/>
  <c r="C92"/>
  <c r="C89"/>
  <c r="F89"/>
  <c r="D89"/>
  <c r="E89"/>
  <c r="R53"/>
  <c r="M76"/>
  <c r="M71"/>
  <c r="F14"/>
  <c r="E14"/>
  <c r="C14"/>
  <c r="D14"/>
  <c r="F76"/>
  <c r="E76"/>
  <c r="C76"/>
  <c r="D76"/>
  <c r="F37"/>
  <c r="C37"/>
  <c r="D37"/>
  <c r="E37"/>
  <c r="M60"/>
  <c r="M24"/>
  <c r="M12"/>
  <c r="F91"/>
  <c r="D91"/>
  <c r="C91"/>
  <c r="E91"/>
  <c r="D6"/>
  <c r="C6"/>
  <c r="E6"/>
  <c r="F6"/>
  <c r="R10"/>
  <c r="M26"/>
  <c r="D3"/>
  <c r="E3"/>
  <c r="B99"/>
  <c r="F3"/>
  <c r="C3"/>
  <c r="M74"/>
  <c r="F96"/>
  <c r="C96"/>
  <c r="D96"/>
  <c r="E96"/>
  <c r="F23"/>
  <c r="D23"/>
  <c r="C23"/>
  <c r="E23"/>
  <c r="R84"/>
  <c r="R29"/>
  <c r="D84"/>
  <c r="F84"/>
  <c r="C84"/>
  <c r="E84"/>
  <c r="M45"/>
  <c r="E55"/>
  <c r="C55"/>
  <c r="F55"/>
  <c r="D55"/>
  <c r="C80"/>
  <c r="E80"/>
  <c r="F80"/>
  <c r="D80"/>
  <c r="F28"/>
  <c r="E28"/>
  <c r="C28"/>
  <c r="D28"/>
  <c r="D81"/>
  <c r="F81"/>
  <c r="E81"/>
  <c r="C81"/>
  <c r="R19"/>
  <c r="M51"/>
  <c r="D4"/>
  <c r="C4"/>
  <c r="F4"/>
  <c r="E4"/>
  <c r="M21"/>
  <c r="E56"/>
  <c r="D56"/>
  <c r="C56"/>
  <c r="F56"/>
  <c r="C30"/>
  <c r="D30"/>
  <c r="E30"/>
  <c r="F30"/>
  <c r="R62"/>
  <c r="N99"/>
  <c r="R3"/>
  <c r="F8"/>
  <c r="C8"/>
  <c r="D8"/>
  <c r="E8"/>
  <c r="R52"/>
  <c r="R61"/>
  <c r="R56"/>
  <c r="C67"/>
  <c r="D67"/>
  <c r="E67"/>
  <c r="F67"/>
  <c r="F40"/>
  <c r="D40"/>
  <c r="E40"/>
  <c r="C40"/>
  <c r="M96"/>
  <c r="D87"/>
  <c r="E87"/>
  <c r="C87"/>
  <c r="F87"/>
  <c r="E74"/>
  <c r="C74"/>
  <c r="D74"/>
  <c r="F74"/>
  <c r="F90"/>
  <c r="E90"/>
  <c r="C90"/>
  <c r="D90"/>
  <c r="M79"/>
  <c r="F51"/>
  <c r="E51"/>
  <c r="C51"/>
  <c r="D51"/>
  <c r="R90"/>
  <c r="R83"/>
  <c r="M16"/>
  <c r="M73"/>
  <c r="M25"/>
  <c r="E47"/>
  <c r="C47"/>
  <c r="D47"/>
  <c r="F47"/>
  <c r="F21"/>
  <c r="C21"/>
  <c r="E21"/>
  <c r="D21"/>
  <c r="M61"/>
  <c r="C63"/>
  <c r="F63"/>
  <c r="D63"/>
  <c r="E63"/>
  <c r="M91"/>
  <c r="D5"/>
  <c r="E5"/>
  <c r="F5"/>
  <c r="C5"/>
  <c r="R9"/>
  <c r="M85"/>
  <c r="M28"/>
  <c r="M63"/>
  <c r="C38"/>
  <c r="F38"/>
  <c r="D38"/>
  <c r="E38"/>
  <c r="M58"/>
  <c r="D34"/>
  <c r="F34"/>
  <c r="C34"/>
  <c r="E34"/>
  <c r="M53"/>
  <c r="R91"/>
  <c r="R46"/>
  <c r="M23"/>
  <c r="F53"/>
  <c r="D53"/>
  <c r="E53"/>
  <c r="C53"/>
  <c r="P99"/>
  <c r="M17"/>
  <c r="M31"/>
  <c r="M55"/>
  <c r="D11"/>
  <c r="C11"/>
  <c r="E11"/>
  <c r="F11"/>
  <c r="M88"/>
  <c r="M36"/>
  <c r="R13"/>
  <c r="M43"/>
  <c r="M98"/>
  <c r="C57"/>
  <c r="E57"/>
  <c r="F57"/>
  <c r="D57"/>
  <c r="R49"/>
  <c r="M87"/>
  <c r="D20"/>
  <c r="F20"/>
  <c r="E20"/>
  <c r="C20"/>
  <c r="R85"/>
  <c r="M40"/>
  <c r="R72"/>
  <c r="M13"/>
  <c r="R15"/>
  <c r="F83"/>
  <c r="D83"/>
  <c r="E83"/>
  <c r="C83"/>
  <c r="C62"/>
  <c r="D62"/>
  <c r="E62"/>
  <c r="F62"/>
  <c r="M80"/>
  <c r="M52"/>
  <c r="M68"/>
  <c r="E50"/>
  <c r="C50"/>
  <c r="F50"/>
  <c r="D50"/>
  <c r="R21"/>
  <c r="R98"/>
  <c r="M90"/>
  <c r="R7"/>
  <c r="R44"/>
  <c r="R93"/>
  <c r="D64"/>
  <c r="C64"/>
  <c r="E64"/>
  <c r="F64"/>
  <c r="R58"/>
  <c r="M59"/>
  <c r="R69"/>
  <c r="M65"/>
  <c r="R86"/>
  <c r="M70"/>
  <c r="C43"/>
  <c r="E43"/>
  <c r="F43"/>
  <c r="D43"/>
  <c r="R77"/>
  <c r="M19"/>
  <c r="R59"/>
  <c r="D59"/>
  <c r="C59"/>
  <c r="F59"/>
  <c r="E59"/>
  <c r="C72"/>
  <c r="F72"/>
  <c r="D72"/>
  <c r="E72"/>
  <c r="C42"/>
  <c r="F42"/>
  <c r="E42"/>
  <c r="D42"/>
  <c r="R94"/>
  <c r="C27"/>
  <c r="F27"/>
  <c r="D27"/>
  <c r="E27"/>
  <c r="R88"/>
  <c r="R37"/>
  <c r="E17"/>
  <c r="F17"/>
  <c r="D17"/>
  <c r="C17"/>
  <c r="D15"/>
  <c r="C15"/>
  <c r="E15"/>
  <c r="F15"/>
  <c r="Q99"/>
  <c r="M7"/>
  <c r="E48"/>
  <c r="D48"/>
  <c r="C48"/>
  <c r="F48"/>
  <c r="F35"/>
  <c r="E35"/>
  <c r="C35"/>
  <c r="D35"/>
  <c r="M29"/>
  <c r="M69"/>
  <c r="M57"/>
  <c r="R74"/>
  <c r="F13"/>
  <c r="C13"/>
  <c r="D13"/>
  <c r="E13"/>
  <c r="R92"/>
  <c r="M84"/>
  <c r="R79"/>
  <c r="M50"/>
  <c r="M22"/>
  <c r="R16"/>
  <c r="R36"/>
  <c r="M82"/>
  <c r="M41"/>
  <c r="R28"/>
  <c r="E82"/>
  <c r="F82"/>
  <c r="D82"/>
  <c r="C82"/>
  <c r="M86"/>
  <c r="R65"/>
  <c r="C61"/>
  <c r="D61"/>
  <c r="E61"/>
  <c r="F61"/>
  <c r="M64"/>
  <c r="R41"/>
  <c r="E88"/>
  <c r="F88"/>
  <c r="D88"/>
  <c r="C88"/>
  <c r="F94"/>
  <c r="E94"/>
  <c r="C94"/>
  <c r="D94"/>
  <c r="M38"/>
  <c r="R39"/>
  <c r="R34"/>
  <c r="M6"/>
  <c r="M9"/>
  <c r="E93"/>
  <c r="D93"/>
  <c r="F93"/>
  <c r="C93"/>
  <c r="C73"/>
  <c r="F73"/>
  <c r="E73"/>
  <c r="D73"/>
  <c r="C49"/>
  <c r="E49"/>
  <c r="F49"/>
  <c r="D49"/>
  <c r="R55"/>
  <c r="R23"/>
  <c r="R57"/>
  <c r="R47"/>
  <c r="R14"/>
  <c r="F32"/>
  <c r="E32"/>
  <c r="D32"/>
  <c r="C32"/>
  <c r="M89"/>
  <c r="R81"/>
  <c r="R4"/>
  <c r="M46"/>
  <c r="M42"/>
  <c r="M33"/>
  <c r="E31"/>
  <c r="D31"/>
  <c r="F31"/>
  <c r="C31"/>
  <c r="M47"/>
  <c r="M20"/>
  <c r="E60"/>
  <c r="D60"/>
  <c r="F60"/>
  <c r="C60"/>
  <c r="R42"/>
  <c r="D78"/>
  <c r="F78"/>
  <c r="C78"/>
  <c r="E78"/>
  <c r="F75"/>
  <c r="E75"/>
  <c r="D75"/>
  <c r="C75"/>
  <c r="R17"/>
  <c r="R31"/>
  <c r="O99"/>
  <c r="E24"/>
  <c r="C24"/>
  <c r="D24"/>
  <c r="F24"/>
  <c r="F39"/>
  <c r="D39"/>
  <c r="E39"/>
  <c r="C39"/>
  <c r="R26"/>
  <c r="R87"/>
  <c r="C41"/>
  <c r="D41"/>
  <c r="E41"/>
  <c r="F41"/>
  <c r="M93"/>
  <c r="K99"/>
  <c r="E65"/>
  <c r="D65"/>
  <c r="C65"/>
  <c r="F65"/>
  <c r="E52"/>
  <c r="C52"/>
  <c r="F52"/>
  <c r="D52"/>
  <c r="R67"/>
  <c r="I99"/>
  <c r="M3"/>
  <c r="F33"/>
  <c r="E33"/>
  <c r="C33"/>
  <c r="D33"/>
  <c r="R33"/>
  <c r="M11"/>
  <c r="M83"/>
  <c r="G99"/>
  <c r="M77"/>
  <c r="M35"/>
  <c r="M10"/>
  <c r="R27"/>
  <c r="E29"/>
  <c r="C29"/>
  <c r="F29"/>
  <c r="D29"/>
  <c r="C44"/>
  <c r="D44"/>
  <c r="E44"/>
  <c r="F44"/>
  <c r="E54"/>
  <c r="C54"/>
  <c r="D54"/>
  <c r="F54"/>
  <c r="J99"/>
  <c r="M14"/>
  <c r="R48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C99"/>
  <c r="E99"/>
  <c r="M99"/>
  <c r="D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50"/>
  <c r="DB63"/>
  <c r="DB37"/>
  <c r="DB33"/>
  <c r="DB29"/>
  <c r="DB25"/>
  <c r="CV76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29"/>
  <c r="DD26"/>
  <c r="DD18"/>
  <c r="DD95"/>
  <c r="DD42"/>
  <c r="DD90"/>
  <c r="CW46"/>
  <c r="CW16"/>
  <c r="CP95"/>
  <c r="CP87"/>
  <c r="CP42"/>
  <c r="CP35"/>
  <c r="CI68"/>
  <c r="CB1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2"/>
  <c r="D99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<sst xmlns="http://schemas.openxmlformats.org/spreadsheetml/2006/main" count="9457" uniqueCount="602">
  <si>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</si>
  <si>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</si>
  <si>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</si>
  <si>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</si>
  <si>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</si>
  <si>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</si>
  <si>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</si>
  <si>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</si>
  <si>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</si>
  <si>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</si>
  <si>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</si>
  <si>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</si>
  <si>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</si>
  <si>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</si>
  <si>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</si>
  <si>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</si>
  <si>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</si>
  <si>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</si>
  <si>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</si>
  <si>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</si>
  <si>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</si>
  <si>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</si>
  <si>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</si>
  <si>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</si>
  <si>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</si>
  <si>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</si>
  <si>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</si>
  <si>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</si>
  <si>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</si>
  <si>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</si>
  <si>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</si>
  <si>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</si>
  <si>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</si>
  <si>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</si>
  <si>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</si>
  <si>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</si>
  <si>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</si>
  <si>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</si>
  <si>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</si>
  <si>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</si>
  <si>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</si>
  <si>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</si>
  <si>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</si>
  <si>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</si>
  <si>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</si>
  <si>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</si>
  <si>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</si>
  <si>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</si>
  <si>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</si>
  <si>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</si>
  <si>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</si>
  <si>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</si>
  <si>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</si>
  <si>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</si>
  <si>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</si>
  <si>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</si>
  <si>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</si>
  <si>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</si>
  <si>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</si>
  <si>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</si>
  <si>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</si>
  <si>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</si>
  <si>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</si>
  <si>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</si>
  <si>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</si>
  <si>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</si>
  <si>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</si>
  <si>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</si>
  <si>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</si>
  <si>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</si>
  <si>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</si>
  <si>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</si>
  <si>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</si>
  <si>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</si>
  <si>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</si>
  <si>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</si>
  <si>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</si>
  <si>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</si>
  <si>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</si>
  <si>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</si>
  <si>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</si>
  <si>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</si>
  <si>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</si>
  <si>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</si>
  <si>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</si>
  <si>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</si>
  <si>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</si>
  <si>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</si>
  <si>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</si>
  <si>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</si>
  <si>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</si>
  <si>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</si>
  <si>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</si>
  <si>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</si>
  <si>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</si>
  <si>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</si>
  <si>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</si>
  <si>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</si>
  <si>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</si>
  <si>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</si>
  <si>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</si>
  <si>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</si>
  <si>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</si>
  <si>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</si>
  <si>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</si>
  <si>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</si>
  <si>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</si>
  <si>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</si>
  <si>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</si>
  <si>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</si>
  <si>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</si>
  <si>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</si>
  <si>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</si>
  <si>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</si>
  <si>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</si>
  <si>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</si>
  <si>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</si>
  <si>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</si>
  <si>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</si>
  <si>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</si>
  <si>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</si>
  <si>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</si>
  <si>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</si>
  <si>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</si>
  <si>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</si>
  <si>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</si>
  <si>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</si>
  <si>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</si>
  <si>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</si>
  <si>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</si>
  <si>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</si>
  <si>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</si>
  <si>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</si>
  <si>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</si>
  <si>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</si>
  <si>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</si>
  <si>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</si>
  <si>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</si>
  <si>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</si>
  <si>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</si>
  <si>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</si>
  <si>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</si>
  <si>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</si>
  <si>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</si>
  <si>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</si>
  <si>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</si>
  <si>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</si>
  <si>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</si>
  <si>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</si>
  <si>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</si>
  <si>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</si>
  <si>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</si>
  <si>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</si>
  <si>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</si>
  <si>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</si>
  <si>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</si>
  <si>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</si>
  <si>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</si>
  <si>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</si>
  <si>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</si>
  <si>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</si>
  <si>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</si>
  <si>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</si>
  <si>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</si>
  <si>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</si>
  <si>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</si>
  <si>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</si>
  <si>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</si>
  <si>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</si>
  <si>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</si>
  <si>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</si>
  <si>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</si>
  <si>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</si>
  <si>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</si>
  <si>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</si>
  <si>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</si>
  <si>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</si>
  <si>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</si>
  <si>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</si>
  <si>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</si>
  <si>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</si>
  <si>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</si>
  <si>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</si>
  <si>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</si>
  <si>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</si>
  <si>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</si>
  <si>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</si>
  <si>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</si>
  <si>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</si>
  <si>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</si>
  <si>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</si>
  <si>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</si>
  <si>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</si>
  <si>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</si>
  <si>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</si>
  <si>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</si>
  <si>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</si>
  <si>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</si>
  <si>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</si>
  <si>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</si>
  <si>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</si>
  <si>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</si>
  <si>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</si>
  <si>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</si>
  <si>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</si>
  <si>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</si>
  <si>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</si>
  <si>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</si>
  <si>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</si>
  <si>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</si>
  <si>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</si>
  <si>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</si>
  <si>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</si>
  <si>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</si>
  <si>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</si>
  <si>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</si>
  <si>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</si>
  <si>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</si>
  <si>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</si>
  <si>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</si>
  <si>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</si>
  <si>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</si>
  <si>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</si>
  <si>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</si>
  <si>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</si>
  <si>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</si>
  <si>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</si>
  <si>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</si>
  <si>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</si>
  <si>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</si>
  <si>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</si>
  <si>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</si>
  <si>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</si>
  <si>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</si>
  <si>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</si>
  <si>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</si>
  <si>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</si>
  <si>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</si>
  <si>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</si>
  <si>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</si>
  <si>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</si>
  <si>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</si>
  <si>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</si>
  <si>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</si>
  <si>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</si>
  <si>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</si>
  <si>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</si>
  <si>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</si>
  <si>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</si>
  <si>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</si>
  <si>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</si>
  <si>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</si>
  <si>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</si>
  <si>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</si>
  <si>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</si>
  <si>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</si>
  <si>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</si>
  <si>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</si>
  <si>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</si>
  <si>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</si>
  <si>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</si>
  <si>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</si>
  <si>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</si>
  <si>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</si>
  <si>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</si>
  <si>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</si>
  <si>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</si>
  <si>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</si>
  <si>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</si>
  <si>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</si>
  <si>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</si>
  <si>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</si>
  <si>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</si>
  <si>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</si>
  <si>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</si>
  <si>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</si>
  <si>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</si>
  <si>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</si>
  <si>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</si>
  <si>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</si>
  <si>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</si>
  <si>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</si>
  <si>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</si>
  <si>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</si>
  <si>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</si>
  <si>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</si>
  <si>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</si>
  <si>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</si>
  <si>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</si>
  <si>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</si>
  <si>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</si>
  <si>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</si>
  <si>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</si>
  <si>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</si>
  <si>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</si>
  <si>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</si>
  <si>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</si>
  <si>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</si>
  <si>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</si>
  <si>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</si>
  <si>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</si>
  <si>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</si>
  <si>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</si>
  <si>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</si>
  <si>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</si>
  <si>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</si>
  <si>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</si>
  <si>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</si>
  <si>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</si>
  <si>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</si>
  <si>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</si>
  <si>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</si>
  <si>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</si>
  <si>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</si>
  <si>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</si>
  <si>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</si>
  <si>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</si>
  <si>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</si>
  <si>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</si>
  <si>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</si>
  <si>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</si>
  <si>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</si>
  <si>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</si>
  <si>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</si>
  <si>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</si>
  <si>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</si>
  <si>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</si>
  <si>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</si>
  <si>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</si>
  <si>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</si>
  <si>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</si>
  <si>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</si>
  <si>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</si>
  <si>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</si>
  <si>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</si>
  <si>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</si>
  <si>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</si>
  <si>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</si>
  <si>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</si>
  <si>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</si>
  <si>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</si>
  <si>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</si>
  <si>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</si>
  <si>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</si>
  <si>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</si>
  <si>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</si>
  <si>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</si>
  <si>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</si>
  <si>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</si>
  <si>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</si>
  <si>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</si>
  <si>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</si>
  <si>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</si>
  <si>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</si>
  <si>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</si>
  <si>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</si>
  <si>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</si>
  <si>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</si>
  <si>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</si>
  <si>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</si>
  <si>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</si>
  <si>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</si>
  <si>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</si>
  <si>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</si>
  <si>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</si>
  <si>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</si>
  <si>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</si>
  <si>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</si>
  <si>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</si>
  <si>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</si>
  <si>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</si>
  <si>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</si>
  <si>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</si>
  <si>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</si>
  <si>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</si>
  <si>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</si>
  <si>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</si>
  <si>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</si>
  <si>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</si>
  <si>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</si>
  <si>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</si>
  <si>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</si>
  <si>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</si>
  <si>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</si>
  <si>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</si>
  <si>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</si>
  <si>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</si>
  <si>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</si>
  <si>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</si>
  <si>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</si>
  <si>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</si>
  <si>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</si>
  <si>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</si>
  <si>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</si>
  <si>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</si>
  <si>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</si>
  <si>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</si>
  <si>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</si>
  <si>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</si>
  <si>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</si>
  <si>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</si>
  <si>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</si>
  <si>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</si>
  <si>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</si>
  <si>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</si>
  <si>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</si>
  <si>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</si>
  <si>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</si>
  <si>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</si>
  <si>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</si>
  <si>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</si>
  <si>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</si>
  <si>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</si>
  <si>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</si>
  <si>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</si>
  <si>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</si>
  <si>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</si>
  <si>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</si>
  <si>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</si>
  <si>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</si>
  <si>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</si>
  <si>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</si>
  <si>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</si>
  <si>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</si>
  <si>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</si>
  <si>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</si>
  <si>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</si>
  <si>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</si>
  <si>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</si>
  <si>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</si>
  <si>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</si>
  <si>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</si>
  <si>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</si>
  <si>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</si>
  <si>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</si>
  <si>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</si>
  <si>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</si>
  <si>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</si>
  <si>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</si>
  <si>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</si>
  <si>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</si>
  <si>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</si>
  <si>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</si>
  <si>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</si>
  <si>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</si>
  <si>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</si>
  <si>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</si>
  <si>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</si>
  <si>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</si>
  <si>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</si>
  <si>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</si>
  <si>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</si>
  <si>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</si>
  <si>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</si>
  <si>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</si>
  <si>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</si>
  <si>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</si>
  <si>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</si>
  <si>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</si>
  <si>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</si>
  <si>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</si>
  <si>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</si>
  <si>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</si>
  <si>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</si>
  <si>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</si>
  <si>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</si>
  <si>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</si>
  <si>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</si>
  <si>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</si>
  <si>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</si>
  <si>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</si>
  <si>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</si>
  <si>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</si>
  <si>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</si>
  <si>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</si>
  <si>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</si>
  <si>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</si>
  <si>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</si>
  <si>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</si>
  <si>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</si>
  <si>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</si>
  <si>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</si>
  <si>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</si>
  <si>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</si>
  <si>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</si>
  <si>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</si>
  <si>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</si>
  <si>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</si>
  <si>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</si>
  <si>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</si>
  <si>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</si>
  <si>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</si>
  <si>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</si>
  <si>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</si>
  <si>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</si>
  <si>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</si>
  <si>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</si>
  <si>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</si>
  <si>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</si>
  <si>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</si>
  <si>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</si>
  <si>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</si>
  <si>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</si>
  <si>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</si>
  <si>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</si>
  <si>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</si>
  <si>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</si>
  <si>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</si>
  <si>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</si>
  <si>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</si>
  <si>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</si>
  <si>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</si>
  <si>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</si>
  <si>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</si>
  <si>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</si>
  <si>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</si>
  <si>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</si>
  <si>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</si>
  <si>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</si>
  <si>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</si>
  <si>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</si>
  <si>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</si>
  <si>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</si>
  <si>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</si>
  <si>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</si>
  <si>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</si>
  <si>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</si>
  <si>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</si>
  <si>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</si>
  <si>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</si>
  <si>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</si>
  <si>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</si>
  <si>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</si>
  <si>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69IS2024/05/02</t>
  </si>
  <si>
    <t>ITCWIND</t>
  </si>
  <si>
    <t>NR/2024/18986/A/12814</t>
  </si>
  <si>
    <t>SAKTHISUGARSLTD</t>
  </si>
  <si>
    <t>NR/2024/18936/A/12179</t>
  </si>
  <si>
    <t>SAKTHISUGARS_ELMTN</t>
  </si>
  <si>
    <t>NR/2024/18935/A/12178</t>
  </si>
  <si>
    <t>EDWPCL12</t>
  </si>
  <si>
    <t>UPPCL</t>
  </si>
  <si>
    <t>NR/2024/19081/A/12506</t>
  </si>
  <si>
    <t>MEENAKSHI</t>
  </si>
  <si>
    <t>NR/2024/18977/A/12188</t>
  </si>
  <si>
    <t>RUVNL</t>
  </si>
  <si>
    <t>NR/2024/18855/A/12678</t>
  </si>
  <si>
    <t>SWPL</t>
  </si>
  <si>
    <t>NR/2024/19115/A/12669</t>
  </si>
  <si>
    <t>KAMENG</t>
  </si>
  <si>
    <t>NR/2024/19154/C</t>
  </si>
  <si>
    <t>Nagaland_Ben</t>
  </si>
  <si>
    <t>NR/2024/18919/A/12715</t>
  </si>
  <si>
    <t>JHABUA_IPP</t>
  </si>
  <si>
    <t>NR/2024/19030/A/12362</t>
  </si>
  <si>
    <t>TANGEDCO</t>
  </si>
  <si>
    <t>SR/2024/12764/C</t>
  </si>
  <si>
    <t>NR/2024/19121/A/12677</t>
  </si>
  <si>
    <t>JPL_DHULE</t>
  </si>
  <si>
    <t>NR/2024/18996/A/12821</t>
  </si>
  <si>
    <t>VSL</t>
  </si>
  <si>
    <t>NR/2024/19075/A/12509</t>
  </si>
  <si>
    <t>SAKTHISUGRAR_TN</t>
  </si>
  <si>
    <t>NR/2024/18934/A/12177</t>
  </si>
  <si>
    <t>MBMP</t>
  </si>
  <si>
    <t>NR/2024/19043/A/12352</t>
  </si>
  <si>
    <t>FACORPOWER</t>
  </si>
  <si>
    <t>NR/2024/18976/A/12187</t>
  </si>
  <si>
    <t>BIRLACARBONTN</t>
  </si>
  <si>
    <t>NR/2024/18978/A/12189</t>
  </si>
  <si>
    <t>NR/2024/19147/C</t>
  </si>
  <si>
    <t>SOLAPUR_SOLAR</t>
  </si>
  <si>
    <t>NR/2024/19155/C</t>
  </si>
  <si>
    <t>GBHHPL</t>
  </si>
  <si>
    <t>NR/2024/19024/A/12233</t>
  </si>
  <si>
    <t>NR/01052024/31052024/DC20240501NR23727</t>
  </si>
  <si>
    <t>NR/01052024/31052024/IEX_240416_00120_1</t>
  </si>
  <si>
    <t>NR/01052024/31052024/2-R1</t>
  </si>
  <si>
    <t>NR/01052024/31052024/M20240501NR23406</t>
  </si>
  <si>
    <t>MPL</t>
  </si>
  <si>
    <t>NR/01102023/23072042/L_NR_2012_04</t>
  </si>
  <si>
    <t>CHANJUII</t>
  </si>
  <si>
    <t>NR/01042024/30062024/NOC/HPSLDC/NR/2024/41758</t>
  </si>
  <si>
    <t>NR/01052024/31052024/IEX-240324-06625_1</t>
  </si>
  <si>
    <t>NR/01052024/31052024/8581/OAN/GMRETL/RUVNLBYPL</t>
  </si>
  <si>
    <t>NR/01052024/31052024/IEX-240323-06617_1</t>
  </si>
  <si>
    <t>NR/01052024/31052024/DC20240501NR23728</t>
  </si>
  <si>
    <t>NR/01052024/31052024/DC20240501NR23735</t>
  </si>
  <si>
    <t>NR/01052024/31052024/MC120240501NR23436</t>
  </si>
  <si>
    <t>NR/01052024/31052024/DC20240501NR23726</t>
  </si>
  <si>
    <t>JITPL</t>
  </si>
  <si>
    <t>NR/01052024/31052024/NDMC/D-37/EE(Power)/2024</t>
  </si>
  <si>
    <t>SBSRPC11PL_BKN</t>
  </si>
  <si>
    <t>NR/01102023/02012046/L_NR_2021_17</t>
  </si>
  <si>
    <t>DELHI</t>
  </si>
  <si>
    <t>NR/01102023/25122043/GNA_MEJA_DELHI</t>
  </si>
  <si>
    <t>NR/01052024/31052024/IEX_240415_00115_1</t>
  </si>
  <si>
    <t>NAVABHARATVL</t>
  </si>
  <si>
    <t>NR/16042024/31052024/IEX_240323_06618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</si>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</sst>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153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153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273.18400000000003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273.18400000000003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297.79399999999998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297.79399999999998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4">
        <v>45436.696782407409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26.31</v>
      </c>
      <c r="C3" s="202">
        <v>26.31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10.976531999999999</v>
      </c>
      <c r="J3" s="21">
        <f>C3*E3/100</f>
        <v>6.1381229999999993</v>
      </c>
      <c r="K3" s="21">
        <f>C3*F3/100</f>
        <v>7.9166789999999994</v>
      </c>
      <c r="L3" s="21">
        <f>C3*G3/100</f>
        <v>1.2786660000000001</v>
      </c>
      <c r="M3" s="156">
        <f>SUM(I3:L3)</f>
        <v>26.31</v>
      </c>
      <c r="N3" s="22"/>
      <c r="P3" s="37">
        <f t="shared" ref="P3:P34" si="1">I3</f>
        <v>10.976531999999999</v>
      </c>
      <c r="Q3" s="37">
        <f t="shared" ref="Q3:Q34" si="2">J3</f>
        <v>6.1381229999999993</v>
      </c>
      <c r="R3" s="37">
        <f t="shared" ref="R3:R34" si="3">K3</f>
        <v>7.9166789999999994</v>
      </c>
      <c r="S3" s="37">
        <f t="shared" ref="S3:S34" si="4">L3</f>
        <v>1.2786660000000001</v>
      </c>
      <c r="T3" s="37">
        <f>SUM(P3:S3)</f>
        <v>26.31</v>
      </c>
    </row>
    <row r="4" spans="1:20">
      <c r="A4" s="8" t="s">
        <v>46</v>
      </c>
      <c r="B4" s="202">
        <v>26.31</v>
      </c>
      <c r="C4" s="202">
        <v>26.31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10.976531999999999</v>
      </c>
      <c r="J4" s="21">
        <f t="shared" ref="J4:J67" si="6">C4*E4/100</f>
        <v>6.1381229999999993</v>
      </c>
      <c r="K4" s="21">
        <f t="shared" ref="K4:K67" si="7">C4*F4/100</f>
        <v>7.9166789999999994</v>
      </c>
      <c r="L4" s="21">
        <f t="shared" ref="L4:L67" si="8">C4*G4/100</f>
        <v>1.2786660000000001</v>
      </c>
      <c r="M4" s="157">
        <f t="shared" ref="M4:M67" si="9">SUM(I4:L4)</f>
        <v>26.31</v>
      </c>
      <c r="N4" s="22"/>
      <c r="P4" s="37">
        <f t="shared" si="1"/>
        <v>10.976531999999999</v>
      </c>
      <c r="Q4" s="37">
        <f t="shared" si="2"/>
        <v>6.1381229999999993</v>
      </c>
      <c r="R4" s="37">
        <f t="shared" si="3"/>
        <v>7.9166789999999994</v>
      </c>
      <c r="S4" s="37">
        <f t="shared" si="4"/>
        <v>1.2786660000000001</v>
      </c>
      <c r="T4" s="37">
        <f t="shared" ref="T4:T67" si="10">SUM(P4:S4)</f>
        <v>26.31</v>
      </c>
    </row>
    <row r="5" spans="1:20">
      <c r="A5" s="8" t="s">
        <v>47</v>
      </c>
      <c r="B5" s="202">
        <v>26.31</v>
      </c>
      <c r="C5" s="202">
        <v>26.31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10.976531999999999</v>
      </c>
      <c r="J5" s="21">
        <f t="shared" si="6"/>
        <v>6.1381229999999993</v>
      </c>
      <c r="K5" s="21">
        <f t="shared" si="7"/>
        <v>7.9166789999999994</v>
      </c>
      <c r="L5" s="21">
        <f t="shared" si="8"/>
        <v>1.2786660000000001</v>
      </c>
      <c r="M5" s="157">
        <f t="shared" si="9"/>
        <v>26.31</v>
      </c>
      <c r="N5" s="22"/>
      <c r="P5" s="37">
        <f t="shared" si="1"/>
        <v>10.976531999999999</v>
      </c>
      <c r="Q5" s="37">
        <f t="shared" si="2"/>
        <v>6.1381229999999993</v>
      </c>
      <c r="R5" s="37">
        <f t="shared" si="3"/>
        <v>7.9166789999999994</v>
      </c>
      <c r="S5" s="37">
        <f t="shared" si="4"/>
        <v>1.2786660000000001</v>
      </c>
      <c r="T5" s="37">
        <f t="shared" si="10"/>
        <v>26.31</v>
      </c>
    </row>
    <row r="6" spans="1:20">
      <c r="A6" s="8" t="s">
        <v>48</v>
      </c>
      <c r="B6" s="202">
        <v>26.31</v>
      </c>
      <c r="C6" s="202">
        <v>26.31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10.976531999999999</v>
      </c>
      <c r="J6" s="21">
        <f t="shared" si="6"/>
        <v>6.1381229999999993</v>
      </c>
      <c r="K6" s="21">
        <f t="shared" si="7"/>
        <v>7.9166789999999994</v>
      </c>
      <c r="L6" s="21">
        <f t="shared" si="8"/>
        <v>1.2786660000000001</v>
      </c>
      <c r="M6" s="157">
        <f t="shared" si="9"/>
        <v>26.31</v>
      </c>
      <c r="N6" s="22"/>
      <c r="P6" s="37">
        <f t="shared" si="1"/>
        <v>10.976531999999999</v>
      </c>
      <c r="Q6" s="37">
        <f t="shared" si="2"/>
        <v>6.1381229999999993</v>
      </c>
      <c r="R6" s="37">
        <f t="shared" si="3"/>
        <v>7.9166789999999994</v>
      </c>
      <c r="S6" s="37">
        <f t="shared" si="4"/>
        <v>1.2786660000000001</v>
      </c>
      <c r="T6" s="37">
        <f t="shared" si="10"/>
        <v>26.31</v>
      </c>
    </row>
    <row r="7" spans="1:20">
      <c r="A7" s="8" t="s">
        <v>49</v>
      </c>
      <c r="B7" s="202">
        <v>26.31</v>
      </c>
      <c r="C7" s="202">
        <v>26.31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10.976531999999999</v>
      </c>
      <c r="J7" s="21">
        <f t="shared" si="6"/>
        <v>6.1381229999999993</v>
      </c>
      <c r="K7" s="21">
        <f t="shared" si="7"/>
        <v>7.9166789999999994</v>
      </c>
      <c r="L7" s="21">
        <f t="shared" si="8"/>
        <v>1.2786660000000001</v>
      </c>
      <c r="M7" s="157">
        <f t="shared" si="9"/>
        <v>26.31</v>
      </c>
      <c r="N7" s="22"/>
      <c r="P7" s="37">
        <f t="shared" si="1"/>
        <v>10.976531999999999</v>
      </c>
      <c r="Q7" s="37">
        <f t="shared" si="2"/>
        <v>6.1381229999999993</v>
      </c>
      <c r="R7" s="37">
        <f t="shared" si="3"/>
        <v>7.9166789999999994</v>
      </c>
      <c r="S7" s="37">
        <f t="shared" si="4"/>
        <v>1.2786660000000001</v>
      </c>
      <c r="T7" s="37">
        <f t="shared" si="10"/>
        <v>26.31</v>
      </c>
    </row>
    <row r="8" spans="1:20">
      <c r="A8" s="8" t="s">
        <v>50</v>
      </c>
      <c r="B8" s="202">
        <v>26.31</v>
      </c>
      <c r="C8" s="202">
        <v>26.31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10.976531999999999</v>
      </c>
      <c r="J8" s="21">
        <f t="shared" si="6"/>
        <v>6.1381229999999993</v>
      </c>
      <c r="K8" s="21">
        <f t="shared" si="7"/>
        <v>7.9166789999999994</v>
      </c>
      <c r="L8" s="21">
        <f t="shared" si="8"/>
        <v>1.2786660000000001</v>
      </c>
      <c r="M8" s="157">
        <f t="shared" si="9"/>
        <v>26.31</v>
      </c>
      <c r="N8" s="22"/>
      <c r="P8" s="37">
        <f t="shared" si="1"/>
        <v>10.976531999999999</v>
      </c>
      <c r="Q8" s="37">
        <f t="shared" si="2"/>
        <v>6.1381229999999993</v>
      </c>
      <c r="R8" s="37">
        <f t="shared" si="3"/>
        <v>7.9166789999999994</v>
      </c>
      <c r="S8" s="37">
        <f t="shared" si="4"/>
        <v>1.2786660000000001</v>
      </c>
      <c r="T8" s="37">
        <f t="shared" si="10"/>
        <v>26.31</v>
      </c>
    </row>
    <row r="9" spans="1:20">
      <c r="A9" s="8" t="s">
        <v>51</v>
      </c>
      <c r="B9" s="202">
        <v>26.31</v>
      </c>
      <c r="C9" s="202">
        <v>26.31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10.976531999999999</v>
      </c>
      <c r="J9" s="21">
        <f t="shared" si="6"/>
        <v>6.1381229999999993</v>
      </c>
      <c r="K9" s="21">
        <f t="shared" si="7"/>
        <v>7.9166789999999994</v>
      </c>
      <c r="L9" s="21">
        <f t="shared" si="8"/>
        <v>1.2786660000000001</v>
      </c>
      <c r="M9" s="157">
        <f t="shared" si="9"/>
        <v>26.31</v>
      </c>
      <c r="N9" s="22"/>
      <c r="P9" s="37">
        <f t="shared" si="1"/>
        <v>10.976531999999999</v>
      </c>
      <c r="Q9" s="37">
        <f t="shared" si="2"/>
        <v>6.1381229999999993</v>
      </c>
      <c r="R9" s="37">
        <f t="shared" si="3"/>
        <v>7.9166789999999994</v>
      </c>
      <c r="S9" s="37">
        <f t="shared" si="4"/>
        <v>1.2786660000000001</v>
      </c>
      <c r="T9" s="37">
        <f t="shared" si="10"/>
        <v>26.31</v>
      </c>
    </row>
    <row r="10" spans="1:20">
      <c r="A10" s="8" t="s">
        <v>52</v>
      </c>
      <c r="B10" s="202">
        <v>26.31</v>
      </c>
      <c r="C10" s="202">
        <v>26.31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10.976531999999999</v>
      </c>
      <c r="J10" s="21">
        <f t="shared" si="6"/>
        <v>6.1381229999999993</v>
      </c>
      <c r="K10" s="21">
        <f t="shared" si="7"/>
        <v>7.9166789999999994</v>
      </c>
      <c r="L10" s="21">
        <f t="shared" si="8"/>
        <v>1.2786660000000001</v>
      </c>
      <c r="M10" s="157">
        <f t="shared" si="9"/>
        <v>26.31</v>
      </c>
      <c r="N10" s="22"/>
      <c r="P10" s="37">
        <f t="shared" si="1"/>
        <v>10.976531999999999</v>
      </c>
      <c r="Q10" s="37">
        <f t="shared" si="2"/>
        <v>6.1381229999999993</v>
      </c>
      <c r="R10" s="37">
        <f t="shared" si="3"/>
        <v>7.9166789999999994</v>
      </c>
      <c r="S10" s="37">
        <f t="shared" si="4"/>
        <v>1.2786660000000001</v>
      </c>
      <c r="T10" s="37">
        <f t="shared" si="10"/>
        <v>26.31</v>
      </c>
    </row>
    <row r="11" spans="1:20">
      <c r="A11" s="8" t="s">
        <v>53</v>
      </c>
      <c r="B11" s="202">
        <v>26.31</v>
      </c>
      <c r="C11" s="202">
        <v>26.31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10.976531999999999</v>
      </c>
      <c r="J11" s="21">
        <f t="shared" si="6"/>
        <v>6.1381229999999993</v>
      </c>
      <c r="K11" s="21">
        <f t="shared" si="7"/>
        <v>7.9166789999999994</v>
      </c>
      <c r="L11" s="21">
        <f t="shared" si="8"/>
        <v>1.2786660000000001</v>
      </c>
      <c r="M11" s="157">
        <f t="shared" si="9"/>
        <v>26.31</v>
      </c>
      <c r="N11" s="22"/>
      <c r="P11" s="37">
        <f t="shared" si="1"/>
        <v>10.976531999999999</v>
      </c>
      <c r="Q11" s="37">
        <f t="shared" si="2"/>
        <v>6.1381229999999993</v>
      </c>
      <c r="R11" s="37">
        <f t="shared" si="3"/>
        <v>7.9166789999999994</v>
      </c>
      <c r="S11" s="37">
        <f t="shared" si="4"/>
        <v>1.2786660000000001</v>
      </c>
      <c r="T11" s="37">
        <f t="shared" si="10"/>
        <v>26.31</v>
      </c>
    </row>
    <row r="12" spans="1:20">
      <c r="A12" s="8" t="s">
        <v>54</v>
      </c>
      <c r="B12" s="202">
        <v>26.31</v>
      </c>
      <c r="C12" s="202">
        <v>26.31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10.976531999999999</v>
      </c>
      <c r="J12" s="21">
        <f t="shared" si="6"/>
        <v>6.1381229999999993</v>
      </c>
      <c r="K12" s="21">
        <f t="shared" si="7"/>
        <v>7.9166789999999994</v>
      </c>
      <c r="L12" s="21">
        <f t="shared" si="8"/>
        <v>1.2786660000000001</v>
      </c>
      <c r="M12" s="157">
        <f t="shared" si="9"/>
        <v>26.31</v>
      </c>
      <c r="N12" s="22"/>
      <c r="P12" s="37">
        <f t="shared" si="1"/>
        <v>10.976531999999999</v>
      </c>
      <c r="Q12" s="37">
        <f t="shared" si="2"/>
        <v>6.1381229999999993</v>
      </c>
      <c r="R12" s="37">
        <f t="shared" si="3"/>
        <v>7.9166789999999994</v>
      </c>
      <c r="S12" s="37">
        <f t="shared" si="4"/>
        <v>1.2786660000000001</v>
      </c>
      <c r="T12" s="37">
        <f t="shared" si="10"/>
        <v>26.31</v>
      </c>
    </row>
    <row r="13" spans="1:20">
      <c r="A13" s="8" t="s">
        <v>55</v>
      </c>
      <c r="B13" s="202">
        <v>26.31</v>
      </c>
      <c r="C13" s="202">
        <v>26.31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10.976531999999999</v>
      </c>
      <c r="J13" s="21">
        <f t="shared" si="6"/>
        <v>6.1381229999999993</v>
      </c>
      <c r="K13" s="21">
        <f t="shared" si="7"/>
        <v>7.9166789999999994</v>
      </c>
      <c r="L13" s="21">
        <f t="shared" si="8"/>
        <v>1.2786660000000001</v>
      </c>
      <c r="M13" s="157">
        <f t="shared" si="9"/>
        <v>26.31</v>
      </c>
      <c r="N13" s="22"/>
      <c r="P13" s="37">
        <f t="shared" si="1"/>
        <v>10.976531999999999</v>
      </c>
      <c r="Q13" s="37">
        <f t="shared" si="2"/>
        <v>6.1381229999999993</v>
      </c>
      <c r="R13" s="37">
        <f t="shared" si="3"/>
        <v>7.9166789999999994</v>
      </c>
      <c r="S13" s="37">
        <f t="shared" si="4"/>
        <v>1.2786660000000001</v>
      </c>
      <c r="T13" s="37">
        <f t="shared" si="10"/>
        <v>26.31</v>
      </c>
    </row>
    <row r="14" spans="1:20">
      <c r="A14" s="8" t="s">
        <v>56</v>
      </c>
      <c r="B14" s="202">
        <v>26.31</v>
      </c>
      <c r="C14" s="202">
        <v>26.31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10.976531999999999</v>
      </c>
      <c r="J14" s="21">
        <f t="shared" si="6"/>
        <v>6.1381229999999993</v>
      </c>
      <c r="K14" s="21">
        <f t="shared" si="7"/>
        <v>7.9166789999999994</v>
      </c>
      <c r="L14" s="21">
        <f t="shared" si="8"/>
        <v>1.2786660000000001</v>
      </c>
      <c r="M14" s="157">
        <f t="shared" si="9"/>
        <v>26.31</v>
      </c>
      <c r="N14" s="22"/>
      <c r="P14" s="37">
        <f t="shared" si="1"/>
        <v>10.976531999999999</v>
      </c>
      <c r="Q14" s="37">
        <f t="shared" si="2"/>
        <v>6.1381229999999993</v>
      </c>
      <c r="R14" s="37">
        <f t="shared" si="3"/>
        <v>7.9166789999999994</v>
      </c>
      <c r="S14" s="37">
        <f t="shared" si="4"/>
        <v>1.2786660000000001</v>
      </c>
      <c r="T14" s="37">
        <f t="shared" si="10"/>
        <v>26.31</v>
      </c>
    </row>
    <row r="15" spans="1:20">
      <c r="A15" s="8" t="s">
        <v>57</v>
      </c>
      <c r="B15" s="202">
        <v>26.31</v>
      </c>
      <c r="C15" s="202">
        <v>26.31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10.976531999999999</v>
      </c>
      <c r="J15" s="21">
        <f t="shared" si="6"/>
        <v>6.1381229999999993</v>
      </c>
      <c r="K15" s="21">
        <f t="shared" si="7"/>
        <v>7.9166789999999994</v>
      </c>
      <c r="L15" s="21">
        <f t="shared" si="8"/>
        <v>1.2786660000000001</v>
      </c>
      <c r="M15" s="157">
        <f t="shared" si="9"/>
        <v>26.31</v>
      </c>
      <c r="N15" s="22"/>
      <c r="P15" s="37">
        <f t="shared" si="1"/>
        <v>10.976531999999999</v>
      </c>
      <c r="Q15" s="37">
        <f t="shared" si="2"/>
        <v>6.1381229999999993</v>
      </c>
      <c r="R15" s="37">
        <f t="shared" si="3"/>
        <v>7.9166789999999994</v>
      </c>
      <c r="S15" s="37">
        <f t="shared" si="4"/>
        <v>1.2786660000000001</v>
      </c>
      <c r="T15" s="37">
        <f t="shared" si="10"/>
        <v>26.31</v>
      </c>
    </row>
    <row r="16" spans="1:20">
      <c r="A16" s="8" t="s">
        <v>58</v>
      </c>
      <c r="B16" s="202">
        <v>26.31</v>
      </c>
      <c r="C16" s="202">
        <v>26.31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10.976531999999999</v>
      </c>
      <c r="J16" s="21">
        <f t="shared" si="6"/>
        <v>6.1381229999999993</v>
      </c>
      <c r="K16" s="21">
        <f t="shared" si="7"/>
        <v>7.9166789999999994</v>
      </c>
      <c r="L16" s="21">
        <f t="shared" si="8"/>
        <v>1.2786660000000001</v>
      </c>
      <c r="M16" s="157">
        <f t="shared" si="9"/>
        <v>26.31</v>
      </c>
      <c r="N16" s="22"/>
      <c r="P16" s="37">
        <f t="shared" si="1"/>
        <v>10.976531999999999</v>
      </c>
      <c r="Q16" s="37">
        <f t="shared" si="2"/>
        <v>6.1381229999999993</v>
      </c>
      <c r="R16" s="37">
        <f t="shared" si="3"/>
        <v>7.9166789999999994</v>
      </c>
      <c r="S16" s="37">
        <f t="shared" si="4"/>
        <v>1.2786660000000001</v>
      </c>
      <c r="T16" s="37">
        <f t="shared" si="10"/>
        <v>26.31</v>
      </c>
    </row>
    <row r="17" spans="1:20">
      <c r="A17" s="8" t="s">
        <v>59</v>
      </c>
      <c r="B17" s="202">
        <v>26.31</v>
      </c>
      <c r="C17" s="202">
        <v>26.31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10.976531999999999</v>
      </c>
      <c r="J17" s="21">
        <f t="shared" si="6"/>
        <v>6.1381229999999993</v>
      </c>
      <c r="K17" s="21">
        <f t="shared" si="7"/>
        <v>7.9166789999999994</v>
      </c>
      <c r="L17" s="21">
        <f t="shared" si="8"/>
        <v>1.2786660000000001</v>
      </c>
      <c r="M17" s="157">
        <f t="shared" si="9"/>
        <v>26.31</v>
      </c>
      <c r="N17" s="22"/>
      <c r="P17" s="37">
        <f t="shared" si="1"/>
        <v>10.976531999999999</v>
      </c>
      <c r="Q17" s="37">
        <f t="shared" si="2"/>
        <v>6.1381229999999993</v>
      </c>
      <c r="R17" s="37">
        <f t="shared" si="3"/>
        <v>7.9166789999999994</v>
      </c>
      <c r="S17" s="37">
        <f t="shared" si="4"/>
        <v>1.2786660000000001</v>
      </c>
      <c r="T17" s="37">
        <f t="shared" si="10"/>
        <v>26.31</v>
      </c>
    </row>
    <row r="18" spans="1:20">
      <c r="A18" s="8" t="s">
        <v>60</v>
      </c>
      <c r="B18" s="202">
        <v>26.31</v>
      </c>
      <c r="C18" s="202">
        <v>26.31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10.976531999999999</v>
      </c>
      <c r="J18" s="21">
        <f t="shared" si="6"/>
        <v>6.1381229999999993</v>
      </c>
      <c r="K18" s="21">
        <f t="shared" si="7"/>
        <v>7.9166789999999994</v>
      </c>
      <c r="L18" s="21">
        <f t="shared" si="8"/>
        <v>1.2786660000000001</v>
      </c>
      <c r="M18" s="157">
        <f t="shared" si="9"/>
        <v>26.31</v>
      </c>
      <c r="N18" s="22"/>
      <c r="P18" s="37">
        <f t="shared" si="1"/>
        <v>10.976531999999999</v>
      </c>
      <c r="Q18" s="37">
        <f t="shared" si="2"/>
        <v>6.1381229999999993</v>
      </c>
      <c r="R18" s="37">
        <f t="shared" si="3"/>
        <v>7.9166789999999994</v>
      </c>
      <c r="S18" s="37">
        <f t="shared" si="4"/>
        <v>1.2786660000000001</v>
      </c>
      <c r="T18" s="37">
        <f t="shared" si="10"/>
        <v>26.31</v>
      </c>
    </row>
    <row r="19" spans="1:20">
      <c r="A19" s="8" t="s">
        <v>61</v>
      </c>
      <c r="B19" s="202">
        <v>26.31</v>
      </c>
      <c r="C19" s="202">
        <v>26.31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10.976531999999999</v>
      </c>
      <c r="J19" s="21">
        <f t="shared" si="6"/>
        <v>6.1381229999999993</v>
      </c>
      <c r="K19" s="21">
        <f t="shared" si="7"/>
        <v>7.9166789999999994</v>
      </c>
      <c r="L19" s="21">
        <f t="shared" si="8"/>
        <v>1.2786660000000001</v>
      </c>
      <c r="M19" s="157">
        <f t="shared" si="9"/>
        <v>26.31</v>
      </c>
      <c r="N19" s="22"/>
      <c r="P19" s="37">
        <f t="shared" si="1"/>
        <v>10.976531999999999</v>
      </c>
      <c r="Q19" s="37">
        <f t="shared" si="2"/>
        <v>6.1381229999999993</v>
      </c>
      <c r="R19" s="37">
        <f t="shared" si="3"/>
        <v>7.9166789999999994</v>
      </c>
      <c r="S19" s="37">
        <f t="shared" si="4"/>
        <v>1.2786660000000001</v>
      </c>
      <c r="T19" s="37">
        <f t="shared" si="10"/>
        <v>26.31</v>
      </c>
    </row>
    <row r="20" spans="1:20">
      <c r="A20" s="8" t="s">
        <v>62</v>
      </c>
      <c r="B20" s="202">
        <v>26.31</v>
      </c>
      <c r="C20" s="202">
        <v>26.31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10.976531999999999</v>
      </c>
      <c r="J20" s="21">
        <f t="shared" si="6"/>
        <v>6.1381229999999993</v>
      </c>
      <c r="K20" s="21">
        <f t="shared" si="7"/>
        <v>7.9166789999999994</v>
      </c>
      <c r="L20" s="21">
        <f t="shared" si="8"/>
        <v>1.2786660000000001</v>
      </c>
      <c r="M20" s="157">
        <f t="shared" si="9"/>
        <v>26.31</v>
      </c>
      <c r="N20" s="22"/>
      <c r="P20" s="37">
        <f t="shared" si="1"/>
        <v>10.976531999999999</v>
      </c>
      <c r="Q20" s="37">
        <f t="shared" si="2"/>
        <v>6.1381229999999993</v>
      </c>
      <c r="R20" s="37">
        <f t="shared" si="3"/>
        <v>7.9166789999999994</v>
      </c>
      <c r="S20" s="37">
        <f t="shared" si="4"/>
        <v>1.2786660000000001</v>
      </c>
      <c r="T20" s="37">
        <f t="shared" si="10"/>
        <v>26.31</v>
      </c>
    </row>
    <row r="21" spans="1:20">
      <c r="A21" s="8" t="s">
        <v>63</v>
      </c>
      <c r="B21" s="202">
        <v>26.31</v>
      </c>
      <c r="C21" s="202">
        <v>26.31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10.976531999999999</v>
      </c>
      <c r="J21" s="21">
        <f t="shared" si="6"/>
        <v>6.1381229999999993</v>
      </c>
      <c r="K21" s="21">
        <f t="shared" si="7"/>
        <v>7.9166789999999994</v>
      </c>
      <c r="L21" s="21">
        <f t="shared" si="8"/>
        <v>1.2786660000000001</v>
      </c>
      <c r="M21" s="157">
        <f t="shared" si="9"/>
        <v>26.31</v>
      </c>
      <c r="N21" s="22"/>
      <c r="P21" s="37">
        <f t="shared" si="1"/>
        <v>10.976531999999999</v>
      </c>
      <c r="Q21" s="37">
        <f t="shared" si="2"/>
        <v>6.1381229999999993</v>
      </c>
      <c r="R21" s="37">
        <f t="shared" si="3"/>
        <v>7.9166789999999994</v>
      </c>
      <c r="S21" s="37">
        <f t="shared" si="4"/>
        <v>1.2786660000000001</v>
      </c>
      <c r="T21" s="37">
        <f t="shared" si="10"/>
        <v>26.31</v>
      </c>
    </row>
    <row r="22" spans="1:20">
      <c r="A22" s="8" t="s">
        <v>64</v>
      </c>
      <c r="B22" s="202">
        <v>26.31</v>
      </c>
      <c r="C22" s="202">
        <v>26.31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10.976531999999999</v>
      </c>
      <c r="J22" s="21">
        <f t="shared" si="6"/>
        <v>6.1381229999999993</v>
      </c>
      <c r="K22" s="21">
        <f t="shared" si="7"/>
        <v>7.9166789999999994</v>
      </c>
      <c r="L22" s="21">
        <f t="shared" si="8"/>
        <v>1.2786660000000001</v>
      </c>
      <c r="M22" s="157">
        <f t="shared" si="9"/>
        <v>26.31</v>
      </c>
      <c r="N22" s="22"/>
      <c r="P22" s="37">
        <f t="shared" si="1"/>
        <v>10.976531999999999</v>
      </c>
      <c r="Q22" s="37">
        <f t="shared" si="2"/>
        <v>6.1381229999999993</v>
      </c>
      <c r="R22" s="37">
        <f t="shared" si="3"/>
        <v>7.9166789999999994</v>
      </c>
      <c r="S22" s="37">
        <f t="shared" si="4"/>
        <v>1.2786660000000001</v>
      </c>
      <c r="T22" s="37">
        <f t="shared" si="10"/>
        <v>26.31</v>
      </c>
    </row>
    <row r="23" spans="1:20">
      <c r="A23" s="8" t="s">
        <v>65</v>
      </c>
      <c r="B23" s="202">
        <v>26.31</v>
      </c>
      <c r="C23" s="202">
        <v>26.31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10.976531999999999</v>
      </c>
      <c r="J23" s="21">
        <f t="shared" si="6"/>
        <v>6.1381229999999993</v>
      </c>
      <c r="K23" s="21">
        <f t="shared" si="7"/>
        <v>7.9166789999999994</v>
      </c>
      <c r="L23" s="21">
        <f t="shared" si="8"/>
        <v>1.2786660000000001</v>
      </c>
      <c r="M23" s="157">
        <f t="shared" si="9"/>
        <v>26.31</v>
      </c>
      <c r="N23" s="22"/>
      <c r="P23" s="37">
        <f t="shared" si="1"/>
        <v>10.976531999999999</v>
      </c>
      <c r="Q23" s="37">
        <f t="shared" si="2"/>
        <v>6.1381229999999993</v>
      </c>
      <c r="R23" s="37">
        <f t="shared" si="3"/>
        <v>7.9166789999999994</v>
      </c>
      <c r="S23" s="37">
        <f t="shared" si="4"/>
        <v>1.2786660000000001</v>
      </c>
      <c r="T23" s="37">
        <f t="shared" si="10"/>
        <v>26.31</v>
      </c>
    </row>
    <row r="24" spans="1:20">
      <c r="A24" s="8" t="s">
        <v>66</v>
      </c>
      <c r="B24" s="202">
        <v>26.31</v>
      </c>
      <c r="C24" s="202">
        <v>26.31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10.976531999999999</v>
      </c>
      <c r="J24" s="21">
        <f t="shared" si="6"/>
        <v>6.1381229999999993</v>
      </c>
      <c r="K24" s="21">
        <f t="shared" si="7"/>
        <v>7.9166789999999994</v>
      </c>
      <c r="L24" s="21">
        <f t="shared" si="8"/>
        <v>1.2786660000000001</v>
      </c>
      <c r="M24" s="157">
        <f t="shared" si="9"/>
        <v>26.31</v>
      </c>
      <c r="N24" s="22"/>
      <c r="P24" s="37">
        <f t="shared" si="1"/>
        <v>10.976531999999999</v>
      </c>
      <c r="Q24" s="37">
        <f t="shared" si="2"/>
        <v>6.1381229999999993</v>
      </c>
      <c r="R24" s="37">
        <f t="shared" si="3"/>
        <v>7.9166789999999994</v>
      </c>
      <c r="S24" s="37">
        <f t="shared" si="4"/>
        <v>1.2786660000000001</v>
      </c>
      <c r="T24" s="37">
        <f t="shared" si="10"/>
        <v>26.31</v>
      </c>
    </row>
    <row r="25" spans="1:20">
      <c r="A25" s="8" t="s">
        <v>67</v>
      </c>
      <c r="B25" s="202">
        <v>26.31</v>
      </c>
      <c r="C25" s="202">
        <v>26.31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10.976531999999999</v>
      </c>
      <c r="J25" s="21">
        <f t="shared" si="6"/>
        <v>6.1381229999999993</v>
      </c>
      <c r="K25" s="21">
        <f t="shared" si="7"/>
        <v>7.9166789999999994</v>
      </c>
      <c r="L25" s="21">
        <f t="shared" si="8"/>
        <v>1.2786660000000001</v>
      </c>
      <c r="M25" s="157">
        <f t="shared" si="9"/>
        <v>26.31</v>
      </c>
      <c r="N25" s="22"/>
      <c r="P25" s="37">
        <f t="shared" si="1"/>
        <v>10.976531999999999</v>
      </c>
      <c r="Q25" s="37">
        <f t="shared" si="2"/>
        <v>6.1381229999999993</v>
      </c>
      <c r="R25" s="37">
        <f t="shared" si="3"/>
        <v>7.9166789999999994</v>
      </c>
      <c r="S25" s="37">
        <f t="shared" si="4"/>
        <v>1.2786660000000001</v>
      </c>
      <c r="T25" s="37">
        <f t="shared" si="10"/>
        <v>26.31</v>
      </c>
    </row>
    <row r="26" spans="1:20">
      <c r="A26" s="8" t="s">
        <v>68</v>
      </c>
      <c r="B26" s="202">
        <v>26.31</v>
      </c>
      <c r="C26" s="202">
        <v>26.31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10.976531999999999</v>
      </c>
      <c r="J26" s="21">
        <f t="shared" si="6"/>
        <v>6.1381229999999993</v>
      </c>
      <c r="K26" s="21">
        <f t="shared" si="7"/>
        <v>7.9166789999999994</v>
      </c>
      <c r="L26" s="21">
        <f t="shared" si="8"/>
        <v>1.2786660000000001</v>
      </c>
      <c r="M26" s="157">
        <f t="shared" si="9"/>
        <v>26.31</v>
      </c>
      <c r="N26" s="22"/>
      <c r="P26" s="37">
        <f t="shared" si="1"/>
        <v>10.976531999999999</v>
      </c>
      <c r="Q26" s="37">
        <f t="shared" si="2"/>
        <v>6.1381229999999993</v>
      </c>
      <c r="R26" s="37">
        <f t="shared" si="3"/>
        <v>7.9166789999999994</v>
      </c>
      <c r="S26" s="37">
        <f t="shared" si="4"/>
        <v>1.2786660000000001</v>
      </c>
      <c r="T26" s="37">
        <f t="shared" si="10"/>
        <v>26.31</v>
      </c>
    </row>
    <row r="27" spans="1:20">
      <c r="A27" s="8" t="s">
        <v>69</v>
      </c>
      <c r="B27" s="202">
        <v>26.31</v>
      </c>
      <c r="C27" s="202">
        <v>26.31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10.976531999999999</v>
      </c>
      <c r="J27" s="21">
        <f t="shared" si="6"/>
        <v>6.1381229999999993</v>
      </c>
      <c r="K27" s="21">
        <f t="shared" si="7"/>
        <v>7.9166789999999994</v>
      </c>
      <c r="L27" s="21">
        <f t="shared" si="8"/>
        <v>1.2786660000000001</v>
      </c>
      <c r="M27" s="157">
        <f t="shared" si="9"/>
        <v>26.31</v>
      </c>
      <c r="N27" s="22"/>
      <c r="P27" s="37">
        <f t="shared" si="1"/>
        <v>10.976531999999999</v>
      </c>
      <c r="Q27" s="37">
        <f t="shared" si="2"/>
        <v>6.1381229999999993</v>
      </c>
      <c r="R27" s="37">
        <f t="shared" si="3"/>
        <v>7.9166789999999994</v>
      </c>
      <c r="S27" s="37">
        <f t="shared" si="4"/>
        <v>1.2786660000000001</v>
      </c>
      <c r="T27" s="37">
        <f t="shared" si="10"/>
        <v>26.31</v>
      </c>
    </row>
    <row r="28" spans="1:20">
      <c r="A28" s="8" t="s">
        <v>70</v>
      </c>
      <c r="B28" s="202">
        <v>26.31</v>
      </c>
      <c r="C28" s="202">
        <v>26.31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10.976531999999999</v>
      </c>
      <c r="J28" s="21">
        <f t="shared" si="6"/>
        <v>6.1381229999999993</v>
      </c>
      <c r="K28" s="21">
        <f t="shared" si="7"/>
        <v>7.9166789999999994</v>
      </c>
      <c r="L28" s="21">
        <f t="shared" si="8"/>
        <v>1.2786660000000001</v>
      </c>
      <c r="M28" s="157">
        <f t="shared" si="9"/>
        <v>26.31</v>
      </c>
      <c r="N28" s="22"/>
      <c r="P28" s="37">
        <f t="shared" si="1"/>
        <v>10.976531999999999</v>
      </c>
      <c r="Q28" s="37">
        <f t="shared" si="2"/>
        <v>6.1381229999999993</v>
      </c>
      <c r="R28" s="37">
        <f t="shared" si="3"/>
        <v>7.9166789999999994</v>
      </c>
      <c r="S28" s="37">
        <f t="shared" si="4"/>
        <v>1.2786660000000001</v>
      </c>
      <c r="T28" s="37">
        <f t="shared" si="10"/>
        <v>26.31</v>
      </c>
    </row>
    <row r="29" spans="1:20">
      <c r="A29" s="8" t="s">
        <v>71</v>
      </c>
      <c r="B29" s="202">
        <v>26.31</v>
      </c>
      <c r="C29" s="202">
        <v>26.31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10.976531999999999</v>
      </c>
      <c r="J29" s="21">
        <f t="shared" si="6"/>
        <v>6.1381229999999993</v>
      </c>
      <c r="K29" s="21">
        <f t="shared" si="7"/>
        <v>7.9166789999999994</v>
      </c>
      <c r="L29" s="21">
        <f t="shared" si="8"/>
        <v>1.2786660000000001</v>
      </c>
      <c r="M29" s="157">
        <f t="shared" si="9"/>
        <v>26.31</v>
      </c>
      <c r="N29" s="22"/>
      <c r="P29" s="37">
        <f t="shared" si="1"/>
        <v>10.976531999999999</v>
      </c>
      <c r="Q29" s="37">
        <f t="shared" si="2"/>
        <v>6.1381229999999993</v>
      </c>
      <c r="R29" s="37">
        <f t="shared" si="3"/>
        <v>7.9166789999999994</v>
      </c>
      <c r="S29" s="37">
        <f t="shared" si="4"/>
        <v>1.2786660000000001</v>
      </c>
      <c r="T29" s="37">
        <f t="shared" si="10"/>
        <v>26.31</v>
      </c>
    </row>
    <row r="30" spans="1:20">
      <c r="A30" s="8" t="s">
        <v>72</v>
      </c>
      <c r="B30" s="202">
        <v>26.31</v>
      </c>
      <c r="C30" s="202">
        <v>26.31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10.976531999999999</v>
      </c>
      <c r="J30" s="21">
        <f t="shared" si="6"/>
        <v>6.1381229999999993</v>
      </c>
      <c r="K30" s="21">
        <f t="shared" si="7"/>
        <v>7.9166789999999994</v>
      </c>
      <c r="L30" s="21">
        <f t="shared" si="8"/>
        <v>1.2786660000000001</v>
      </c>
      <c r="M30" s="157">
        <f t="shared" si="9"/>
        <v>26.31</v>
      </c>
      <c r="N30" s="22"/>
      <c r="P30" s="37">
        <f t="shared" si="1"/>
        <v>10.976531999999999</v>
      </c>
      <c r="Q30" s="37">
        <f t="shared" si="2"/>
        <v>6.1381229999999993</v>
      </c>
      <c r="R30" s="37">
        <f t="shared" si="3"/>
        <v>7.9166789999999994</v>
      </c>
      <c r="S30" s="37">
        <f t="shared" si="4"/>
        <v>1.2786660000000001</v>
      </c>
      <c r="T30" s="37">
        <f t="shared" si="10"/>
        <v>26.31</v>
      </c>
    </row>
    <row r="31" spans="1:20">
      <c r="A31" s="8" t="s">
        <v>73</v>
      </c>
      <c r="B31" s="202">
        <v>26.31</v>
      </c>
      <c r="C31" s="202">
        <v>26.31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10.976531999999999</v>
      </c>
      <c r="J31" s="21">
        <f t="shared" si="6"/>
        <v>6.1381229999999993</v>
      </c>
      <c r="K31" s="21">
        <f t="shared" si="7"/>
        <v>7.9166789999999994</v>
      </c>
      <c r="L31" s="21">
        <f t="shared" si="8"/>
        <v>1.2786660000000001</v>
      </c>
      <c r="M31" s="157">
        <f t="shared" si="9"/>
        <v>26.31</v>
      </c>
      <c r="N31" s="22"/>
      <c r="P31" s="37">
        <f t="shared" si="1"/>
        <v>10.976531999999999</v>
      </c>
      <c r="Q31" s="37">
        <f t="shared" si="2"/>
        <v>6.1381229999999993</v>
      </c>
      <c r="R31" s="37">
        <f t="shared" si="3"/>
        <v>7.9166789999999994</v>
      </c>
      <c r="S31" s="37">
        <f t="shared" si="4"/>
        <v>1.2786660000000001</v>
      </c>
      <c r="T31" s="37">
        <f t="shared" si="10"/>
        <v>26.31</v>
      </c>
    </row>
    <row r="32" spans="1:20">
      <c r="A32" s="8" t="s">
        <v>74</v>
      </c>
      <c r="B32" s="202">
        <v>26.31</v>
      </c>
      <c r="C32" s="202">
        <v>26.31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10.976531999999999</v>
      </c>
      <c r="J32" s="21">
        <f t="shared" si="6"/>
        <v>6.1381229999999993</v>
      </c>
      <c r="K32" s="21">
        <f t="shared" si="7"/>
        <v>7.9166789999999994</v>
      </c>
      <c r="L32" s="21">
        <f t="shared" si="8"/>
        <v>1.2786660000000001</v>
      </c>
      <c r="M32" s="157">
        <f t="shared" si="9"/>
        <v>26.31</v>
      </c>
      <c r="N32" s="22"/>
      <c r="P32" s="37">
        <f t="shared" si="1"/>
        <v>10.976531999999999</v>
      </c>
      <c r="Q32" s="37">
        <f t="shared" si="2"/>
        <v>6.1381229999999993</v>
      </c>
      <c r="R32" s="37">
        <f t="shared" si="3"/>
        <v>7.9166789999999994</v>
      </c>
      <c r="S32" s="37">
        <f t="shared" si="4"/>
        <v>1.2786660000000001</v>
      </c>
      <c r="T32" s="37">
        <f t="shared" si="10"/>
        <v>26.31</v>
      </c>
    </row>
    <row r="33" spans="1:20">
      <c r="A33" s="8" t="s">
        <v>75</v>
      </c>
      <c r="B33" s="202">
        <v>26.31</v>
      </c>
      <c r="C33" s="202">
        <v>26.31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10.976531999999999</v>
      </c>
      <c r="J33" s="21">
        <f t="shared" si="6"/>
        <v>6.1381229999999993</v>
      </c>
      <c r="K33" s="21">
        <f t="shared" si="7"/>
        <v>7.9166789999999994</v>
      </c>
      <c r="L33" s="21">
        <f t="shared" si="8"/>
        <v>1.2786660000000001</v>
      </c>
      <c r="M33" s="157">
        <f t="shared" si="9"/>
        <v>26.31</v>
      </c>
      <c r="N33" s="22"/>
      <c r="P33" s="37">
        <f t="shared" si="1"/>
        <v>10.976531999999999</v>
      </c>
      <c r="Q33" s="37">
        <f t="shared" si="2"/>
        <v>6.1381229999999993</v>
      </c>
      <c r="R33" s="37">
        <f t="shared" si="3"/>
        <v>7.9166789999999994</v>
      </c>
      <c r="S33" s="37">
        <f t="shared" si="4"/>
        <v>1.2786660000000001</v>
      </c>
      <c r="T33" s="37">
        <f t="shared" si="10"/>
        <v>26.31</v>
      </c>
    </row>
    <row r="34" spans="1:20">
      <c r="A34" s="8" t="s">
        <v>76</v>
      </c>
      <c r="B34" s="202">
        <v>26.31</v>
      </c>
      <c r="C34" s="202">
        <v>26.31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10.976531999999999</v>
      </c>
      <c r="J34" s="21">
        <f t="shared" si="6"/>
        <v>6.1381229999999993</v>
      </c>
      <c r="K34" s="21">
        <f t="shared" si="7"/>
        <v>7.9166789999999994</v>
      </c>
      <c r="L34" s="21">
        <f t="shared" si="8"/>
        <v>1.2786660000000001</v>
      </c>
      <c r="M34" s="157">
        <f t="shared" si="9"/>
        <v>26.31</v>
      </c>
      <c r="N34" s="22"/>
      <c r="P34" s="37">
        <f t="shared" si="1"/>
        <v>10.976531999999999</v>
      </c>
      <c r="Q34" s="37">
        <f t="shared" si="2"/>
        <v>6.1381229999999993</v>
      </c>
      <c r="R34" s="37">
        <f t="shared" si="3"/>
        <v>7.9166789999999994</v>
      </c>
      <c r="S34" s="37">
        <f t="shared" si="4"/>
        <v>1.2786660000000001</v>
      </c>
      <c r="T34" s="37">
        <f t="shared" si="10"/>
        <v>26.31</v>
      </c>
    </row>
    <row r="35" spans="1:20">
      <c r="A35" s="8" t="s">
        <v>77</v>
      </c>
      <c r="B35" s="202">
        <v>26.31</v>
      </c>
      <c r="C35" s="202">
        <v>26.31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10.976531999999999</v>
      </c>
      <c r="J35" s="21">
        <f t="shared" si="6"/>
        <v>6.1381229999999993</v>
      </c>
      <c r="K35" s="21">
        <f t="shared" si="7"/>
        <v>7.9166789999999994</v>
      </c>
      <c r="L35" s="21">
        <f t="shared" si="8"/>
        <v>1.2786660000000001</v>
      </c>
      <c r="M35" s="157">
        <f t="shared" si="9"/>
        <v>26.31</v>
      </c>
      <c r="N35" s="22"/>
      <c r="P35" s="37">
        <f t="shared" ref="P35:P66" si="12">I35</f>
        <v>10.976531999999999</v>
      </c>
      <c r="Q35" s="37">
        <f t="shared" ref="Q35:Q66" si="13">J35</f>
        <v>6.1381229999999993</v>
      </c>
      <c r="R35" s="37">
        <f t="shared" ref="R35:R66" si="14">K35</f>
        <v>7.9166789999999994</v>
      </c>
      <c r="S35" s="37">
        <f t="shared" ref="S35:S66" si="15">L35</f>
        <v>1.2786660000000001</v>
      </c>
      <c r="T35" s="37">
        <f t="shared" si="10"/>
        <v>26.31</v>
      </c>
    </row>
    <row r="36" spans="1:20">
      <c r="A36" s="8" t="s">
        <v>78</v>
      </c>
      <c r="B36" s="202">
        <v>26.31</v>
      </c>
      <c r="C36" s="202">
        <v>26.31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10.976531999999999</v>
      </c>
      <c r="J36" s="21">
        <f t="shared" si="6"/>
        <v>6.1381229999999993</v>
      </c>
      <c r="K36" s="21">
        <f t="shared" si="7"/>
        <v>7.9166789999999994</v>
      </c>
      <c r="L36" s="21">
        <f t="shared" si="8"/>
        <v>1.2786660000000001</v>
      </c>
      <c r="M36" s="157">
        <f t="shared" si="9"/>
        <v>26.31</v>
      </c>
      <c r="N36" s="22"/>
      <c r="P36" s="37">
        <f t="shared" si="12"/>
        <v>10.976531999999999</v>
      </c>
      <c r="Q36" s="37">
        <f t="shared" si="13"/>
        <v>6.1381229999999993</v>
      </c>
      <c r="R36" s="37">
        <f t="shared" si="14"/>
        <v>7.9166789999999994</v>
      </c>
      <c r="S36" s="37">
        <f t="shared" si="15"/>
        <v>1.2786660000000001</v>
      </c>
      <c r="T36" s="37">
        <f t="shared" si="10"/>
        <v>26.31</v>
      </c>
    </row>
    <row r="37" spans="1:20">
      <c r="A37" s="8" t="s">
        <v>79</v>
      </c>
      <c r="B37" s="202">
        <v>26.31</v>
      </c>
      <c r="C37" s="202">
        <v>26.31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10.976531999999999</v>
      </c>
      <c r="J37" s="21">
        <f t="shared" si="6"/>
        <v>6.1381229999999993</v>
      </c>
      <c r="K37" s="21">
        <f t="shared" si="7"/>
        <v>7.9166789999999994</v>
      </c>
      <c r="L37" s="21">
        <f t="shared" si="8"/>
        <v>1.2786660000000001</v>
      </c>
      <c r="M37" s="157">
        <f t="shared" si="9"/>
        <v>26.31</v>
      </c>
      <c r="N37" s="22"/>
      <c r="P37" s="37">
        <f t="shared" si="12"/>
        <v>10.976531999999999</v>
      </c>
      <c r="Q37" s="37">
        <f t="shared" si="13"/>
        <v>6.1381229999999993</v>
      </c>
      <c r="R37" s="37">
        <f t="shared" si="14"/>
        <v>7.9166789999999994</v>
      </c>
      <c r="S37" s="37">
        <f t="shared" si="15"/>
        <v>1.2786660000000001</v>
      </c>
      <c r="T37" s="37">
        <f t="shared" si="10"/>
        <v>26.31</v>
      </c>
    </row>
    <row r="38" spans="1:20">
      <c r="A38" s="8" t="s">
        <v>80</v>
      </c>
      <c r="B38" s="202">
        <v>26.31</v>
      </c>
      <c r="C38" s="202">
        <v>26.31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10.976531999999999</v>
      </c>
      <c r="J38" s="21">
        <f t="shared" si="6"/>
        <v>6.1381229999999993</v>
      </c>
      <c r="K38" s="21">
        <f t="shared" si="7"/>
        <v>7.9166789999999994</v>
      </c>
      <c r="L38" s="21">
        <f t="shared" si="8"/>
        <v>1.2786660000000001</v>
      </c>
      <c r="M38" s="157">
        <f t="shared" si="9"/>
        <v>26.31</v>
      </c>
      <c r="N38" s="22"/>
      <c r="P38" s="37">
        <f t="shared" si="12"/>
        <v>10.976531999999999</v>
      </c>
      <c r="Q38" s="37">
        <f t="shared" si="13"/>
        <v>6.1381229999999993</v>
      </c>
      <c r="R38" s="37">
        <f t="shared" si="14"/>
        <v>7.9166789999999994</v>
      </c>
      <c r="S38" s="37">
        <f t="shared" si="15"/>
        <v>1.2786660000000001</v>
      </c>
      <c r="T38" s="37">
        <f t="shared" si="10"/>
        <v>26.31</v>
      </c>
    </row>
    <row r="39" spans="1:20">
      <c r="A39" s="8" t="s">
        <v>81</v>
      </c>
      <c r="B39" s="202">
        <v>26.04</v>
      </c>
      <c r="C39" s="202">
        <v>26.04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10.863887999999999</v>
      </c>
      <c r="J39" s="21">
        <f t="shared" si="6"/>
        <v>6.075132</v>
      </c>
      <c r="K39" s="21">
        <f t="shared" si="7"/>
        <v>7.8354359999999996</v>
      </c>
      <c r="L39" s="21">
        <f t="shared" si="8"/>
        <v>1.265544</v>
      </c>
      <c r="M39" s="157">
        <f t="shared" si="9"/>
        <v>26.04</v>
      </c>
      <c r="N39" s="22"/>
      <c r="P39" s="37">
        <f t="shared" si="12"/>
        <v>10.863887999999999</v>
      </c>
      <c r="Q39" s="37">
        <f t="shared" si="13"/>
        <v>6.075132</v>
      </c>
      <c r="R39" s="37">
        <f t="shared" si="14"/>
        <v>7.8354359999999996</v>
      </c>
      <c r="S39" s="37">
        <f t="shared" si="15"/>
        <v>1.265544</v>
      </c>
      <c r="T39" s="37">
        <f t="shared" si="10"/>
        <v>26.04</v>
      </c>
    </row>
    <row r="40" spans="1:20">
      <c r="A40" s="8" t="s">
        <v>82</v>
      </c>
      <c r="B40" s="202">
        <v>26.04</v>
      </c>
      <c r="C40" s="202">
        <v>26.04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10.863887999999999</v>
      </c>
      <c r="J40" s="21">
        <f t="shared" si="6"/>
        <v>6.075132</v>
      </c>
      <c r="K40" s="21">
        <f t="shared" si="7"/>
        <v>7.8354359999999996</v>
      </c>
      <c r="L40" s="21">
        <f t="shared" si="8"/>
        <v>1.265544</v>
      </c>
      <c r="M40" s="157">
        <f t="shared" si="9"/>
        <v>26.04</v>
      </c>
      <c r="N40" s="22"/>
      <c r="P40" s="37">
        <f t="shared" si="12"/>
        <v>10.863887999999999</v>
      </c>
      <c r="Q40" s="37">
        <f t="shared" si="13"/>
        <v>6.075132</v>
      </c>
      <c r="R40" s="37">
        <f t="shared" si="14"/>
        <v>7.8354359999999996</v>
      </c>
      <c r="S40" s="37">
        <f t="shared" si="15"/>
        <v>1.265544</v>
      </c>
      <c r="T40" s="37">
        <f t="shared" si="10"/>
        <v>26.04</v>
      </c>
    </row>
    <row r="41" spans="1:20">
      <c r="A41" s="8" t="s">
        <v>83</v>
      </c>
      <c r="B41" s="202">
        <v>26.04</v>
      </c>
      <c r="C41" s="202">
        <v>26.04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10.863887999999999</v>
      </c>
      <c r="J41" s="21">
        <f t="shared" si="6"/>
        <v>6.075132</v>
      </c>
      <c r="K41" s="21">
        <f t="shared" si="7"/>
        <v>7.8354359999999996</v>
      </c>
      <c r="L41" s="21">
        <f t="shared" si="8"/>
        <v>1.265544</v>
      </c>
      <c r="M41" s="157">
        <f t="shared" si="9"/>
        <v>26.04</v>
      </c>
      <c r="N41" s="22"/>
      <c r="P41" s="37">
        <f t="shared" si="12"/>
        <v>10.863887999999999</v>
      </c>
      <c r="Q41" s="37">
        <f t="shared" si="13"/>
        <v>6.075132</v>
      </c>
      <c r="R41" s="37">
        <f t="shared" si="14"/>
        <v>7.8354359999999996</v>
      </c>
      <c r="S41" s="37">
        <f t="shared" si="15"/>
        <v>1.265544</v>
      </c>
      <c r="T41" s="37">
        <f t="shared" si="10"/>
        <v>26.04</v>
      </c>
    </row>
    <row r="42" spans="1:20">
      <c r="A42" s="8" t="s">
        <v>84</v>
      </c>
      <c r="B42" s="202">
        <v>26.04</v>
      </c>
      <c r="C42" s="202">
        <v>26.04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10.863887999999999</v>
      </c>
      <c r="J42" s="21">
        <f t="shared" si="6"/>
        <v>6.075132</v>
      </c>
      <c r="K42" s="21">
        <f t="shared" si="7"/>
        <v>7.8354359999999996</v>
      </c>
      <c r="L42" s="21">
        <f t="shared" si="8"/>
        <v>1.265544</v>
      </c>
      <c r="M42" s="157">
        <f t="shared" si="9"/>
        <v>26.04</v>
      </c>
      <c r="N42" s="22"/>
      <c r="P42" s="37">
        <f t="shared" si="12"/>
        <v>10.863887999999999</v>
      </c>
      <c r="Q42" s="37">
        <f t="shared" si="13"/>
        <v>6.075132</v>
      </c>
      <c r="R42" s="37">
        <f t="shared" si="14"/>
        <v>7.8354359999999996</v>
      </c>
      <c r="S42" s="37">
        <f t="shared" si="15"/>
        <v>1.265544</v>
      </c>
      <c r="T42" s="37">
        <f t="shared" si="10"/>
        <v>26.04</v>
      </c>
    </row>
    <row r="43" spans="1:20">
      <c r="A43" s="8" t="s">
        <v>85</v>
      </c>
      <c r="B43" s="202">
        <v>26.04</v>
      </c>
      <c r="C43" s="202">
        <v>26.04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10.863887999999999</v>
      </c>
      <c r="J43" s="21">
        <f t="shared" si="6"/>
        <v>6.075132</v>
      </c>
      <c r="K43" s="21">
        <f t="shared" si="7"/>
        <v>7.8354359999999996</v>
      </c>
      <c r="L43" s="21">
        <f t="shared" si="8"/>
        <v>1.265544</v>
      </c>
      <c r="M43" s="157">
        <f t="shared" si="9"/>
        <v>26.04</v>
      </c>
      <c r="N43" s="22"/>
      <c r="P43" s="37">
        <f t="shared" si="12"/>
        <v>10.863887999999999</v>
      </c>
      <c r="Q43" s="37">
        <f t="shared" si="13"/>
        <v>6.075132</v>
      </c>
      <c r="R43" s="37">
        <f t="shared" si="14"/>
        <v>7.8354359999999996</v>
      </c>
      <c r="S43" s="37">
        <f t="shared" si="15"/>
        <v>1.265544</v>
      </c>
      <c r="T43" s="37">
        <f t="shared" si="10"/>
        <v>26.04</v>
      </c>
    </row>
    <row r="44" spans="1:20">
      <c r="A44" s="8" t="s">
        <v>86</v>
      </c>
      <c r="B44" s="202">
        <v>26.04</v>
      </c>
      <c r="C44" s="202">
        <v>26.04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10.863887999999999</v>
      </c>
      <c r="J44" s="21">
        <f t="shared" si="6"/>
        <v>6.075132</v>
      </c>
      <c r="K44" s="21">
        <f t="shared" si="7"/>
        <v>7.8354359999999996</v>
      </c>
      <c r="L44" s="21">
        <f t="shared" si="8"/>
        <v>1.265544</v>
      </c>
      <c r="M44" s="157">
        <f t="shared" si="9"/>
        <v>26.04</v>
      </c>
      <c r="N44" s="22"/>
      <c r="P44" s="37">
        <f t="shared" si="12"/>
        <v>10.863887999999999</v>
      </c>
      <c r="Q44" s="37">
        <f t="shared" si="13"/>
        <v>6.075132</v>
      </c>
      <c r="R44" s="37">
        <f t="shared" si="14"/>
        <v>7.8354359999999996</v>
      </c>
      <c r="S44" s="37">
        <f t="shared" si="15"/>
        <v>1.265544</v>
      </c>
      <c r="T44" s="37">
        <f t="shared" si="10"/>
        <v>26.04</v>
      </c>
    </row>
    <row r="45" spans="1:20">
      <c r="A45" s="8" t="s">
        <v>87</v>
      </c>
      <c r="B45" s="202">
        <v>26.04</v>
      </c>
      <c r="C45" s="202">
        <v>26.04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10.863887999999999</v>
      </c>
      <c r="J45" s="21">
        <f t="shared" si="6"/>
        <v>6.075132</v>
      </c>
      <c r="K45" s="21">
        <f t="shared" si="7"/>
        <v>7.8354359999999996</v>
      </c>
      <c r="L45" s="21">
        <f t="shared" si="8"/>
        <v>1.265544</v>
      </c>
      <c r="M45" s="157">
        <f t="shared" si="9"/>
        <v>26.04</v>
      </c>
      <c r="N45" s="22"/>
      <c r="P45" s="37">
        <f t="shared" si="12"/>
        <v>10.863887999999999</v>
      </c>
      <c r="Q45" s="37">
        <f t="shared" si="13"/>
        <v>6.075132</v>
      </c>
      <c r="R45" s="37">
        <f t="shared" si="14"/>
        <v>7.8354359999999996</v>
      </c>
      <c r="S45" s="37">
        <f t="shared" si="15"/>
        <v>1.265544</v>
      </c>
      <c r="T45" s="37">
        <f t="shared" si="10"/>
        <v>26.04</v>
      </c>
    </row>
    <row r="46" spans="1:20">
      <c r="A46" s="8" t="s">
        <v>88</v>
      </c>
      <c r="B46" s="202">
        <v>26.04</v>
      </c>
      <c r="C46" s="202">
        <v>26.04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10.863887999999999</v>
      </c>
      <c r="J46" s="21">
        <f t="shared" si="6"/>
        <v>6.075132</v>
      </c>
      <c r="K46" s="21">
        <f t="shared" si="7"/>
        <v>7.8354359999999996</v>
      </c>
      <c r="L46" s="21">
        <f t="shared" si="8"/>
        <v>1.265544</v>
      </c>
      <c r="M46" s="157">
        <f t="shared" si="9"/>
        <v>26.04</v>
      </c>
      <c r="N46" s="22"/>
      <c r="P46" s="37">
        <f t="shared" si="12"/>
        <v>10.863887999999999</v>
      </c>
      <c r="Q46" s="37">
        <f t="shared" si="13"/>
        <v>6.075132</v>
      </c>
      <c r="R46" s="37">
        <f t="shared" si="14"/>
        <v>7.8354359999999996</v>
      </c>
      <c r="S46" s="37">
        <f t="shared" si="15"/>
        <v>1.265544</v>
      </c>
      <c r="T46" s="37">
        <f t="shared" si="10"/>
        <v>26.04</v>
      </c>
    </row>
    <row r="47" spans="1:20">
      <c r="A47" s="8" t="s">
        <v>89</v>
      </c>
      <c r="B47" s="202">
        <v>26.04</v>
      </c>
      <c r="C47" s="202">
        <v>26.04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10.863887999999999</v>
      </c>
      <c r="J47" s="21">
        <f t="shared" si="6"/>
        <v>6.075132</v>
      </c>
      <c r="K47" s="21">
        <f t="shared" si="7"/>
        <v>7.8354359999999996</v>
      </c>
      <c r="L47" s="21">
        <f t="shared" si="8"/>
        <v>1.265544</v>
      </c>
      <c r="M47" s="157">
        <f t="shared" si="9"/>
        <v>26.04</v>
      </c>
      <c r="N47" s="22"/>
      <c r="P47" s="37">
        <f t="shared" si="12"/>
        <v>10.863887999999999</v>
      </c>
      <c r="Q47" s="37">
        <f t="shared" si="13"/>
        <v>6.075132</v>
      </c>
      <c r="R47" s="37">
        <f t="shared" si="14"/>
        <v>7.8354359999999996</v>
      </c>
      <c r="S47" s="37">
        <f t="shared" si="15"/>
        <v>1.265544</v>
      </c>
      <c r="T47" s="37">
        <f t="shared" si="10"/>
        <v>26.04</v>
      </c>
    </row>
    <row r="48" spans="1:20">
      <c r="A48" s="8" t="s">
        <v>90</v>
      </c>
      <c r="B48" s="202">
        <v>26.04</v>
      </c>
      <c r="C48" s="202">
        <v>26.04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10.863887999999999</v>
      </c>
      <c r="J48" s="21">
        <f t="shared" si="6"/>
        <v>6.075132</v>
      </c>
      <c r="K48" s="21">
        <f t="shared" si="7"/>
        <v>7.8354359999999996</v>
      </c>
      <c r="L48" s="21">
        <f t="shared" si="8"/>
        <v>1.265544</v>
      </c>
      <c r="M48" s="157">
        <f t="shared" si="9"/>
        <v>26.04</v>
      </c>
      <c r="N48" s="22"/>
      <c r="P48" s="37">
        <f t="shared" si="12"/>
        <v>10.863887999999999</v>
      </c>
      <c r="Q48" s="37">
        <f t="shared" si="13"/>
        <v>6.075132</v>
      </c>
      <c r="R48" s="37">
        <f t="shared" si="14"/>
        <v>7.8354359999999996</v>
      </c>
      <c r="S48" s="37">
        <f t="shared" si="15"/>
        <v>1.265544</v>
      </c>
      <c r="T48" s="37">
        <f t="shared" si="10"/>
        <v>26.04</v>
      </c>
    </row>
    <row r="49" spans="1:20">
      <c r="A49" s="8" t="s">
        <v>91</v>
      </c>
      <c r="B49" s="202">
        <v>26.04</v>
      </c>
      <c r="C49" s="202">
        <v>26.04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10.863887999999999</v>
      </c>
      <c r="J49" s="21">
        <f t="shared" si="6"/>
        <v>6.075132</v>
      </c>
      <c r="K49" s="21">
        <f t="shared" si="7"/>
        <v>7.8354359999999996</v>
      </c>
      <c r="L49" s="21">
        <f t="shared" si="8"/>
        <v>1.265544</v>
      </c>
      <c r="M49" s="157">
        <f t="shared" si="9"/>
        <v>26.04</v>
      </c>
      <c r="N49" s="22"/>
      <c r="P49" s="37">
        <f t="shared" si="12"/>
        <v>10.863887999999999</v>
      </c>
      <c r="Q49" s="37">
        <f t="shared" si="13"/>
        <v>6.075132</v>
      </c>
      <c r="R49" s="37">
        <f t="shared" si="14"/>
        <v>7.8354359999999996</v>
      </c>
      <c r="S49" s="37">
        <f t="shared" si="15"/>
        <v>1.265544</v>
      </c>
      <c r="T49" s="37">
        <f t="shared" si="10"/>
        <v>26.04</v>
      </c>
    </row>
    <row r="50" spans="1:20">
      <c r="A50" s="8" t="s">
        <v>92</v>
      </c>
      <c r="B50" s="202">
        <v>26.04</v>
      </c>
      <c r="C50" s="202">
        <v>26.04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10.863887999999999</v>
      </c>
      <c r="J50" s="21">
        <f t="shared" si="6"/>
        <v>6.075132</v>
      </c>
      <c r="K50" s="21">
        <f t="shared" si="7"/>
        <v>7.8354359999999996</v>
      </c>
      <c r="L50" s="21">
        <f t="shared" si="8"/>
        <v>1.265544</v>
      </c>
      <c r="M50" s="157">
        <f t="shared" si="9"/>
        <v>26.04</v>
      </c>
      <c r="N50" s="22"/>
      <c r="P50" s="37">
        <f t="shared" si="12"/>
        <v>10.863887999999999</v>
      </c>
      <c r="Q50" s="37">
        <f t="shared" si="13"/>
        <v>6.075132</v>
      </c>
      <c r="R50" s="37">
        <f t="shared" si="14"/>
        <v>7.8354359999999996</v>
      </c>
      <c r="S50" s="37">
        <f t="shared" si="15"/>
        <v>1.265544</v>
      </c>
      <c r="T50" s="37">
        <f t="shared" si="10"/>
        <v>26.04</v>
      </c>
    </row>
    <row r="51" spans="1:20">
      <c r="A51" s="8" t="s">
        <v>93</v>
      </c>
      <c r="B51" s="202">
        <v>26.04</v>
      </c>
      <c r="C51" s="202">
        <v>26.04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10.863887999999999</v>
      </c>
      <c r="J51" s="21">
        <f t="shared" si="6"/>
        <v>6.075132</v>
      </c>
      <c r="K51" s="21">
        <f t="shared" si="7"/>
        <v>7.8354359999999996</v>
      </c>
      <c r="L51" s="21">
        <f t="shared" si="8"/>
        <v>1.265544</v>
      </c>
      <c r="M51" s="157">
        <f t="shared" si="9"/>
        <v>26.04</v>
      </c>
      <c r="N51" s="22"/>
      <c r="P51" s="37">
        <f t="shared" si="12"/>
        <v>10.863887999999999</v>
      </c>
      <c r="Q51" s="37">
        <f t="shared" si="13"/>
        <v>6.075132</v>
      </c>
      <c r="R51" s="37">
        <f t="shared" si="14"/>
        <v>7.8354359999999996</v>
      </c>
      <c r="S51" s="37">
        <f t="shared" si="15"/>
        <v>1.265544</v>
      </c>
      <c r="T51" s="37">
        <f t="shared" si="10"/>
        <v>26.04</v>
      </c>
    </row>
    <row r="52" spans="1:20">
      <c r="A52" s="8" t="s">
        <v>94</v>
      </c>
      <c r="B52" s="202">
        <v>26.04</v>
      </c>
      <c r="C52" s="202">
        <v>26.04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10.863887999999999</v>
      </c>
      <c r="J52" s="21">
        <f t="shared" si="6"/>
        <v>6.075132</v>
      </c>
      <c r="K52" s="21">
        <f t="shared" si="7"/>
        <v>7.8354359999999996</v>
      </c>
      <c r="L52" s="21">
        <f t="shared" si="8"/>
        <v>1.265544</v>
      </c>
      <c r="M52" s="157">
        <f t="shared" si="9"/>
        <v>26.04</v>
      </c>
      <c r="N52" s="22"/>
      <c r="P52" s="37">
        <f t="shared" si="12"/>
        <v>10.863887999999999</v>
      </c>
      <c r="Q52" s="37">
        <f t="shared" si="13"/>
        <v>6.075132</v>
      </c>
      <c r="R52" s="37">
        <f t="shared" si="14"/>
        <v>7.8354359999999996</v>
      </c>
      <c r="S52" s="37">
        <f t="shared" si="15"/>
        <v>1.265544</v>
      </c>
      <c r="T52" s="37">
        <f t="shared" si="10"/>
        <v>26.04</v>
      </c>
    </row>
    <row r="53" spans="1:20">
      <c r="A53" s="8" t="s">
        <v>95</v>
      </c>
      <c r="B53" s="202">
        <v>26.04</v>
      </c>
      <c r="C53" s="202">
        <v>26.04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10.863887999999999</v>
      </c>
      <c r="J53" s="21">
        <f t="shared" si="6"/>
        <v>6.075132</v>
      </c>
      <c r="K53" s="21">
        <f t="shared" si="7"/>
        <v>7.8354359999999996</v>
      </c>
      <c r="L53" s="21">
        <f t="shared" si="8"/>
        <v>1.265544</v>
      </c>
      <c r="M53" s="157">
        <f t="shared" si="9"/>
        <v>26.04</v>
      </c>
      <c r="N53" s="22"/>
      <c r="P53" s="37">
        <f t="shared" si="12"/>
        <v>10.863887999999999</v>
      </c>
      <c r="Q53" s="37">
        <f t="shared" si="13"/>
        <v>6.075132</v>
      </c>
      <c r="R53" s="37">
        <f t="shared" si="14"/>
        <v>7.8354359999999996</v>
      </c>
      <c r="S53" s="37">
        <f t="shared" si="15"/>
        <v>1.265544</v>
      </c>
      <c r="T53" s="37">
        <f t="shared" si="10"/>
        <v>26.04</v>
      </c>
    </row>
    <row r="54" spans="1:20">
      <c r="A54" s="8" t="s">
        <v>96</v>
      </c>
      <c r="B54" s="202">
        <v>26.04</v>
      </c>
      <c r="C54" s="202">
        <v>26.04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10.863887999999999</v>
      </c>
      <c r="J54" s="21">
        <f t="shared" si="6"/>
        <v>6.075132</v>
      </c>
      <c r="K54" s="21">
        <f t="shared" si="7"/>
        <v>7.8354359999999996</v>
      </c>
      <c r="L54" s="21">
        <f t="shared" si="8"/>
        <v>1.265544</v>
      </c>
      <c r="M54" s="157">
        <f t="shared" si="9"/>
        <v>26.04</v>
      </c>
      <c r="N54" s="22"/>
      <c r="P54" s="37">
        <f t="shared" si="12"/>
        <v>10.863887999999999</v>
      </c>
      <c r="Q54" s="37">
        <f t="shared" si="13"/>
        <v>6.075132</v>
      </c>
      <c r="R54" s="37">
        <f t="shared" si="14"/>
        <v>7.8354359999999996</v>
      </c>
      <c r="S54" s="37">
        <f t="shared" si="15"/>
        <v>1.265544</v>
      </c>
      <c r="T54" s="37">
        <f t="shared" si="10"/>
        <v>26.04</v>
      </c>
    </row>
    <row r="55" spans="1:20">
      <c r="A55" s="8" t="s">
        <v>97</v>
      </c>
      <c r="B55" s="202">
        <v>26.04</v>
      </c>
      <c r="C55" s="202">
        <v>26.04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10.863887999999999</v>
      </c>
      <c r="J55" s="21">
        <f t="shared" si="6"/>
        <v>6.075132</v>
      </c>
      <c r="K55" s="21">
        <f t="shared" si="7"/>
        <v>7.8354359999999996</v>
      </c>
      <c r="L55" s="21">
        <f t="shared" si="8"/>
        <v>1.265544</v>
      </c>
      <c r="M55" s="157">
        <f t="shared" si="9"/>
        <v>26.04</v>
      </c>
      <c r="N55" s="22"/>
      <c r="P55" s="37">
        <f t="shared" si="12"/>
        <v>10.863887999999999</v>
      </c>
      <c r="Q55" s="37">
        <f t="shared" si="13"/>
        <v>6.075132</v>
      </c>
      <c r="R55" s="37">
        <f t="shared" si="14"/>
        <v>7.8354359999999996</v>
      </c>
      <c r="S55" s="37">
        <f t="shared" si="15"/>
        <v>1.265544</v>
      </c>
      <c r="T55" s="37">
        <f t="shared" si="10"/>
        <v>26.04</v>
      </c>
    </row>
    <row r="56" spans="1:20">
      <c r="A56" s="8" t="s">
        <v>98</v>
      </c>
      <c r="B56" s="202">
        <v>26.04</v>
      </c>
      <c r="C56" s="202">
        <v>26.04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10.863887999999999</v>
      </c>
      <c r="J56" s="21">
        <f t="shared" si="6"/>
        <v>6.075132</v>
      </c>
      <c r="K56" s="21">
        <f t="shared" si="7"/>
        <v>7.8354359999999996</v>
      </c>
      <c r="L56" s="21">
        <f t="shared" si="8"/>
        <v>1.265544</v>
      </c>
      <c r="M56" s="157">
        <f t="shared" si="9"/>
        <v>26.04</v>
      </c>
      <c r="N56" s="22"/>
      <c r="P56" s="37">
        <f t="shared" si="12"/>
        <v>10.863887999999999</v>
      </c>
      <c r="Q56" s="37">
        <f t="shared" si="13"/>
        <v>6.075132</v>
      </c>
      <c r="R56" s="37">
        <f t="shared" si="14"/>
        <v>7.8354359999999996</v>
      </c>
      <c r="S56" s="37">
        <f t="shared" si="15"/>
        <v>1.265544</v>
      </c>
      <c r="T56" s="37">
        <f t="shared" si="10"/>
        <v>26.04</v>
      </c>
    </row>
    <row r="57" spans="1:20">
      <c r="A57" s="8" t="s">
        <v>99</v>
      </c>
      <c r="B57" s="202">
        <v>26.04</v>
      </c>
      <c r="C57" s="202">
        <v>26.04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10.863887999999999</v>
      </c>
      <c r="J57" s="21">
        <f t="shared" si="6"/>
        <v>6.075132</v>
      </c>
      <c r="K57" s="21">
        <f t="shared" si="7"/>
        <v>7.8354359999999996</v>
      </c>
      <c r="L57" s="21">
        <f t="shared" si="8"/>
        <v>1.265544</v>
      </c>
      <c r="M57" s="157">
        <f t="shared" si="9"/>
        <v>26.04</v>
      </c>
      <c r="N57" s="22"/>
      <c r="P57" s="37">
        <f t="shared" si="12"/>
        <v>10.863887999999999</v>
      </c>
      <c r="Q57" s="37">
        <f t="shared" si="13"/>
        <v>6.075132</v>
      </c>
      <c r="R57" s="37">
        <f t="shared" si="14"/>
        <v>7.8354359999999996</v>
      </c>
      <c r="S57" s="37">
        <f t="shared" si="15"/>
        <v>1.265544</v>
      </c>
      <c r="T57" s="37">
        <f t="shared" si="10"/>
        <v>26.04</v>
      </c>
    </row>
    <row r="58" spans="1:20">
      <c r="A58" s="8" t="s">
        <v>100</v>
      </c>
      <c r="B58" s="202">
        <v>26.04</v>
      </c>
      <c r="C58" s="202">
        <v>26.04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10.863887999999999</v>
      </c>
      <c r="J58" s="21">
        <f t="shared" si="6"/>
        <v>6.075132</v>
      </c>
      <c r="K58" s="21">
        <f t="shared" si="7"/>
        <v>7.8354359999999996</v>
      </c>
      <c r="L58" s="21">
        <f t="shared" si="8"/>
        <v>1.265544</v>
      </c>
      <c r="M58" s="157">
        <f t="shared" si="9"/>
        <v>26.04</v>
      </c>
      <c r="N58" s="22"/>
      <c r="P58" s="37">
        <f t="shared" si="12"/>
        <v>10.863887999999999</v>
      </c>
      <c r="Q58" s="37">
        <f t="shared" si="13"/>
        <v>6.075132</v>
      </c>
      <c r="R58" s="37">
        <f t="shared" si="14"/>
        <v>7.8354359999999996</v>
      </c>
      <c r="S58" s="37">
        <f t="shared" si="15"/>
        <v>1.265544</v>
      </c>
      <c r="T58" s="37">
        <f t="shared" si="10"/>
        <v>26.04</v>
      </c>
    </row>
    <row r="59" spans="1:20">
      <c r="A59" s="8" t="s">
        <v>101</v>
      </c>
      <c r="B59" s="202">
        <v>26.04</v>
      </c>
      <c r="C59" s="202">
        <v>26.04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10.863887999999999</v>
      </c>
      <c r="J59" s="21">
        <f t="shared" si="6"/>
        <v>6.075132</v>
      </c>
      <c r="K59" s="21">
        <f t="shared" si="7"/>
        <v>7.8354359999999996</v>
      </c>
      <c r="L59" s="21">
        <f t="shared" si="8"/>
        <v>1.265544</v>
      </c>
      <c r="M59" s="157">
        <f t="shared" si="9"/>
        <v>26.04</v>
      </c>
      <c r="N59" s="22"/>
      <c r="P59" s="37">
        <f t="shared" si="12"/>
        <v>10.863887999999999</v>
      </c>
      <c r="Q59" s="37">
        <f t="shared" si="13"/>
        <v>6.075132</v>
      </c>
      <c r="R59" s="37">
        <f t="shared" si="14"/>
        <v>7.8354359999999996</v>
      </c>
      <c r="S59" s="37">
        <f t="shared" si="15"/>
        <v>1.265544</v>
      </c>
      <c r="T59" s="37">
        <f t="shared" si="10"/>
        <v>26.04</v>
      </c>
    </row>
    <row r="60" spans="1:20">
      <c r="A60" s="8" t="s">
        <v>102</v>
      </c>
      <c r="B60" s="202">
        <v>26.04</v>
      </c>
      <c r="C60" s="202">
        <v>26.04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10.863887999999999</v>
      </c>
      <c r="J60" s="21">
        <f t="shared" si="6"/>
        <v>6.075132</v>
      </c>
      <c r="K60" s="21">
        <f t="shared" si="7"/>
        <v>7.8354359999999996</v>
      </c>
      <c r="L60" s="21">
        <f t="shared" si="8"/>
        <v>1.265544</v>
      </c>
      <c r="M60" s="157">
        <f t="shared" si="9"/>
        <v>26.04</v>
      </c>
      <c r="N60" s="22"/>
      <c r="P60" s="37">
        <f t="shared" si="12"/>
        <v>10.863887999999999</v>
      </c>
      <c r="Q60" s="37">
        <f t="shared" si="13"/>
        <v>6.075132</v>
      </c>
      <c r="R60" s="37">
        <f t="shared" si="14"/>
        <v>7.8354359999999996</v>
      </c>
      <c r="S60" s="37">
        <f t="shared" si="15"/>
        <v>1.265544</v>
      </c>
      <c r="T60" s="37">
        <f t="shared" si="10"/>
        <v>26.04</v>
      </c>
    </row>
    <row r="61" spans="1:20">
      <c r="A61" s="8" t="s">
        <v>103</v>
      </c>
      <c r="B61" s="202">
        <v>26.04</v>
      </c>
      <c r="C61" s="202">
        <v>26.04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10.863887999999999</v>
      </c>
      <c r="J61" s="21">
        <f t="shared" si="6"/>
        <v>6.075132</v>
      </c>
      <c r="K61" s="21">
        <f t="shared" si="7"/>
        <v>7.8354359999999996</v>
      </c>
      <c r="L61" s="21">
        <f t="shared" si="8"/>
        <v>1.265544</v>
      </c>
      <c r="M61" s="157">
        <f t="shared" si="9"/>
        <v>26.04</v>
      </c>
      <c r="N61" s="22"/>
      <c r="P61" s="37">
        <f t="shared" si="12"/>
        <v>10.863887999999999</v>
      </c>
      <c r="Q61" s="37">
        <f t="shared" si="13"/>
        <v>6.075132</v>
      </c>
      <c r="R61" s="37">
        <f t="shared" si="14"/>
        <v>7.8354359999999996</v>
      </c>
      <c r="S61" s="37">
        <f t="shared" si="15"/>
        <v>1.265544</v>
      </c>
      <c r="T61" s="37">
        <f t="shared" si="10"/>
        <v>26.04</v>
      </c>
    </row>
    <row r="62" spans="1:20">
      <c r="A62" s="8" t="s">
        <v>104</v>
      </c>
      <c r="B62" s="202">
        <v>26.04</v>
      </c>
      <c r="C62" s="202">
        <v>26.04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10.863887999999999</v>
      </c>
      <c r="J62" s="21">
        <f t="shared" si="6"/>
        <v>6.075132</v>
      </c>
      <c r="K62" s="21">
        <f t="shared" si="7"/>
        <v>7.8354359999999996</v>
      </c>
      <c r="L62" s="21">
        <f t="shared" si="8"/>
        <v>1.265544</v>
      </c>
      <c r="M62" s="157">
        <f t="shared" si="9"/>
        <v>26.04</v>
      </c>
      <c r="N62" s="22"/>
      <c r="P62" s="37">
        <f t="shared" si="12"/>
        <v>10.863887999999999</v>
      </c>
      <c r="Q62" s="37">
        <f t="shared" si="13"/>
        <v>6.075132</v>
      </c>
      <c r="R62" s="37">
        <f t="shared" si="14"/>
        <v>7.8354359999999996</v>
      </c>
      <c r="S62" s="37">
        <f t="shared" si="15"/>
        <v>1.265544</v>
      </c>
      <c r="T62" s="37">
        <f t="shared" si="10"/>
        <v>26.04</v>
      </c>
    </row>
    <row r="63" spans="1:20">
      <c r="A63" s="8" t="s">
        <v>105</v>
      </c>
      <c r="B63" s="202">
        <v>26.04</v>
      </c>
      <c r="C63" s="202">
        <v>26.04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10.863887999999999</v>
      </c>
      <c r="J63" s="21">
        <f t="shared" si="6"/>
        <v>6.075132</v>
      </c>
      <c r="K63" s="21">
        <f t="shared" si="7"/>
        <v>7.8354359999999996</v>
      </c>
      <c r="L63" s="21">
        <f t="shared" si="8"/>
        <v>1.265544</v>
      </c>
      <c r="M63" s="157">
        <f t="shared" si="9"/>
        <v>26.04</v>
      </c>
      <c r="N63" s="22"/>
      <c r="P63" s="37">
        <f t="shared" si="12"/>
        <v>10.863887999999999</v>
      </c>
      <c r="Q63" s="37">
        <f t="shared" si="13"/>
        <v>6.075132</v>
      </c>
      <c r="R63" s="37">
        <f t="shared" si="14"/>
        <v>7.8354359999999996</v>
      </c>
      <c r="S63" s="37">
        <f t="shared" si="15"/>
        <v>1.265544</v>
      </c>
      <c r="T63" s="37">
        <f t="shared" si="10"/>
        <v>26.04</v>
      </c>
    </row>
    <row r="64" spans="1:20">
      <c r="A64" s="8" t="s">
        <v>106</v>
      </c>
      <c r="B64" s="202">
        <v>26.04</v>
      </c>
      <c r="C64" s="202">
        <v>26.04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10.863887999999999</v>
      </c>
      <c r="J64" s="21">
        <f t="shared" si="6"/>
        <v>6.075132</v>
      </c>
      <c r="K64" s="21">
        <f t="shared" si="7"/>
        <v>7.8354359999999996</v>
      </c>
      <c r="L64" s="21">
        <f t="shared" si="8"/>
        <v>1.265544</v>
      </c>
      <c r="M64" s="157">
        <f t="shared" si="9"/>
        <v>26.04</v>
      </c>
      <c r="N64" s="22"/>
      <c r="P64" s="37">
        <f t="shared" si="12"/>
        <v>10.863887999999999</v>
      </c>
      <c r="Q64" s="37">
        <f t="shared" si="13"/>
        <v>6.075132</v>
      </c>
      <c r="R64" s="37">
        <f t="shared" si="14"/>
        <v>7.8354359999999996</v>
      </c>
      <c r="S64" s="37">
        <f t="shared" si="15"/>
        <v>1.265544</v>
      </c>
      <c r="T64" s="37">
        <f t="shared" si="10"/>
        <v>26.04</v>
      </c>
    </row>
    <row r="65" spans="1:20">
      <c r="A65" s="8" t="s">
        <v>107</v>
      </c>
      <c r="B65" s="202">
        <v>26.04</v>
      </c>
      <c r="C65" s="202">
        <v>26.04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10.863887999999999</v>
      </c>
      <c r="J65" s="21">
        <f t="shared" si="6"/>
        <v>6.075132</v>
      </c>
      <c r="K65" s="21">
        <f t="shared" si="7"/>
        <v>7.8354359999999996</v>
      </c>
      <c r="L65" s="21">
        <f t="shared" si="8"/>
        <v>1.265544</v>
      </c>
      <c r="M65" s="157">
        <f t="shared" si="9"/>
        <v>26.04</v>
      </c>
      <c r="N65" s="22"/>
      <c r="P65" s="37">
        <f t="shared" si="12"/>
        <v>10.863887999999999</v>
      </c>
      <c r="Q65" s="37">
        <f t="shared" si="13"/>
        <v>6.075132</v>
      </c>
      <c r="R65" s="37">
        <f t="shared" si="14"/>
        <v>7.8354359999999996</v>
      </c>
      <c r="S65" s="37">
        <f t="shared" si="15"/>
        <v>1.265544</v>
      </c>
      <c r="T65" s="37">
        <f t="shared" si="10"/>
        <v>26.04</v>
      </c>
    </row>
    <row r="66" spans="1:20">
      <c r="A66" s="8" t="s">
        <v>108</v>
      </c>
      <c r="B66" s="202">
        <v>26.04</v>
      </c>
      <c r="C66" s="202">
        <v>26.04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10.863887999999999</v>
      </c>
      <c r="J66" s="21">
        <f t="shared" si="6"/>
        <v>6.075132</v>
      </c>
      <c r="K66" s="21">
        <f t="shared" si="7"/>
        <v>7.8354359999999996</v>
      </c>
      <c r="L66" s="21">
        <f t="shared" si="8"/>
        <v>1.265544</v>
      </c>
      <c r="M66" s="157">
        <f t="shared" si="9"/>
        <v>26.04</v>
      </c>
      <c r="N66" s="22"/>
      <c r="P66" s="37">
        <f t="shared" si="12"/>
        <v>10.863887999999999</v>
      </c>
      <c r="Q66" s="37">
        <f t="shared" si="13"/>
        <v>6.075132</v>
      </c>
      <c r="R66" s="37">
        <f t="shared" si="14"/>
        <v>7.8354359999999996</v>
      </c>
      <c r="S66" s="37">
        <f t="shared" si="15"/>
        <v>1.265544</v>
      </c>
      <c r="T66" s="37">
        <f t="shared" si="10"/>
        <v>26.04</v>
      </c>
    </row>
    <row r="67" spans="1:20">
      <c r="A67" s="8" t="s">
        <v>109</v>
      </c>
      <c r="B67" s="202">
        <v>26.31</v>
      </c>
      <c r="C67" s="202">
        <v>26.31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10.976531999999999</v>
      </c>
      <c r="J67" s="21">
        <f t="shared" si="6"/>
        <v>6.1381229999999993</v>
      </c>
      <c r="K67" s="21">
        <f t="shared" si="7"/>
        <v>7.9166789999999994</v>
      </c>
      <c r="L67" s="21">
        <f t="shared" si="8"/>
        <v>1.2786660000000001</v>
      </c>
      <c r="M67" s="157">
        <f t="shared" si="9"/>
        <v>26.31</v>
      </c>
      <c r="N67" s="22"/>
      <c r="P67" s="37">
        <f t="shared" ref="P67:P98" si="17">I67</f>
        <v>10.976531999999999</v>
      </c>
      <c r="Q67" s="37">
        <f t="shared" ref="Q67:Q98" si="18">J67</f>
        <v>6.1381229999999993</v>
      </c>
      <c r="R67" s="37">
        <f t="shared" ref="R67:R98" si="19">K67</f>
        <v>7.9166789999999994</v>
      </c>
      <c r="S67" s="37">
        <f t="shared" ref="S67:S98" si="20">L67</f>
        <v>1.2786660000000001</v>
      </c>
      <c r="T67" s="37">
        <f t="shared" si="10"/>
        <v>26.31</v>
      </c>
    </row>
    <row r="68" spans="1:20">
      <c r="A68" s="8" t="s">
        <v>110</v>
      </c>
      <c r="B68" s="202">
        <v>26.31</v>
      </c>
      <c r="C68" s="202">
        <v>26.31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10.976531999999999</v>
      </c>
      <c r="J68" s="21">
        <f t="shared" ref="J68:J98" si="22">C68*E68/100</f>
        <v>6.1381229999999993</v>
      </c>
      <c r="K68" s="21">
        <f t="shared" ref="K68:K98" si="23">C68*F68/100</f>
        <v>7.9166789999999994</v>
      </c>
      <c r="L68" s="21">
        <f t="shared" ref="L68:L98" si="24">C68*G68/100</f>
        <v>1.2786660000000001</v>
      </c>
      <c r="M68" s="157">
        <f t="shared" ref="M68:M98" si="25">SUM(I68:L68)</f>
        <v>26.31</v>
      </c>
      <c r="N68" s="22"/>
      <c r="P68" s="37">
        <f t="shared" si="17"/>
        <v>10.976531999999999</v>
      </c>
      <c r="Q68" s="37">
        <f t="shared" si="18"/>
        <v>6.1381229999999993</v>
      </c>
      <c r="R68" s="37">
        <f t="shared" si="19"/>
        <v>7.9166789999999994</v>
      </c>
      <c r="S68" s="37">
        <f t="shared" si="20"/>
        <v>1.2786660000000001</v>
      </c>
      <c r="T68" s="37">
        <f t="shared" ref="T68:T99" si="26">SUM(P68:S68)</f>
        <v>26.31</v>
      </c>
    </row>
    <row r="69" spans="1:20">
      <c r="A69" s="8" t="s">
        <v>111</v>
      </c>
      <c r="B69" s="202">
        <v>26.31</v>
      </c>
      <c r="C69" s="202">
        <v>26.31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10.976531999999999</v>
      </c>
      <c r="J69" s="21">
        <f t="shared" si="22"/>
        <v>6.1381229999999993</v>
      </c>
      <c r="K69" s="21">
        <f t="shared" si="23"/>
        <v>7.9166789999999994</v>
      </c>
      <c r="L69" s="21">
        <f t="shared" si="24"/>
        <v>1.2786660000000001</v>
      </c>
      <c r="M69" s="157">
        <f t="shared" si="25"/>
        <v>26.31</v>
      </c>
      <c r="N69" s="22"/>
      <c r="P69" s="37">
        <f t="shared" si="17"/>
        <v>10.976531999999999</v>
      </c>
      <c r="Q69" s="37">
        <f t="shared" si="18"/>
        <v>6.1381229999999993</v>
      </c>
      <c r="R69" s="37">
        <f t="shared" si="19"/>
        <v>7.9166789999999994</v>
      </c>
      <c r="S69" s="37">
        <f t="shared" si="20"/>
        <v>1.2786660000000001</v>
      </c>
      <c r="T69" s="37">
        <f t="shared" si="26"/>
        <v>26.31</v>
      </c>
    </row>
    <row r="70" spans="1:20">
      <c r="A70" s="8" t="s">
        <v>112</v>
      </c>
      <c r="B70" s="202">
        <v>26.31</v>
      </c>
      <c r="C70" s="202">
        <v>26.31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10.976531999999999</v>
      </c>
      <c r="J70" s="21">
        <f t="shared" si="22"/>
        <v>6.1381229999999993</v>
      </c>
      <c r="K70" s="21">
        <f t="shared" si="23"/>
        <v>7.9166789999999994</v>
      </c>
      <c r="L70" s="21">
        <f t="shared" si="24"/>
        <v>1.2786660000000001</v>
      </c>
      <c r="M70" s="157">
        <f t="shared" si="25"/>
        <v>26.31</v>
      </c>
      <c r="N70" s="22"/>
      <c r="P70" s="37">
        <f t="shared" si="17"/>
        <v>10.976531999999999</v>
      </c>
      <c r="Q70" s="37">
        <f t="shared" si="18"/>
        <v>6.1381229999999993</v>
      </c>
      <c r="R70" s="37">
        <f t="shared" si="19"/>
        <v>7.9166789999999994</v>
      </c>
      <c r="S70" s="37">
        <f t="shared" si="20"/>
        <v>1.2786660000000001</v>
      </c>
      <c r="T70" s="37">
        <f t="shared" si="26"/>
        <v>26.31</v>
      </c>
    </row>
    <row r="71" spans="1:20">
      <c r="A71" s="8" t="s">
        <v>113</v>
      </c>
      <c r="B71" s="202">
        <v>26.31</v>
      </c>
      <c r="C71" s="202">
        <v>26.31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10.976531999999999</v>
      </c>
      <c r="J71" s="21">
        <f t="shared" si="22"/>
        <v>6.1381229999999993</v>
      </c>
      <c r="K71" s="21">
        <f t="shared" si="23"/>
        <v>7.9166789999999994</v>
      </c>
      <c r="L71" s="21">
        <f t="shared" si="24"/>
        <v>1.2786660000000001</v>
      </c>
      <c r="M71" s="157">
        <f t="shared" si="25"/>
        <v>26.31</v>
      </c>
      <c r="N71" s="22"/>
      <c r="P71" s="37">
        <f t="shared" si="17"/>
        <v>10.976531999999999</v>
      </c>
      <c r="Q71" s="37">
        <f t="shared" si="18"/>
        <v>6.1381229999999993</v>
      </c>
      <c r="R71" s="37">
        <f t="shared" si="19"/>
        <v>7.9166789999999994</v>
      </c>
      <c r="S71" s="37">
        <f t="shared" si="20"/>
        <v>1.2786660000000001</v>
      </c>
      <c r="T71" s="37">
        <f t="shared" si="26"/>
        <v>26.31</v>
      </c>
    </row>
    <row r="72" spans="1:20">
      <c r="A72" s="8" t="s">
        <v>114</v>
      </c>
      <c r="B72" s="202">
        <v>26.31</v>
      </c>
      <c r="C72" s="202">
        <v>26.31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10.976531999999999</v>
      </c>
      <c r="J72" s="21">
        <f t="shared" si="22"/>
        <v>6.1381229999999993</v>
      </c>
      <c r="K72" s="21">
        <f t="shared" si="23"/>
        <v>7.9166789999999994</v>
      </c>
      <c r="L72" s="21">
        <f t="shared" si="24"/>
        <v>1.2786660000000001</v>
      </c>
      <c r="M72" s="157">
        <f t="shared" si="25"/>
        <v>26.31</v>
      </c>
      <c r="N72" s="22"/>
      <c r="P72" s="37">
        <f t="shared" si="17"/>
        <v>10.976531999999999</v>
      </c>
      <c r="Q72" s="37">
        <f t="shared" si="18"/>
        <v>6.1381229999999993</v>
      </c>
      <c r="R72" s="37">
        <f t="shared" si="19"/>
        <v>7.9166789999999994</v>
      </c>
      <c r="S72" s="37">
        <f t="shared" si="20"/>
        <v>1.2786660000000001</v>
      </c>
      <c r="T72" s="37">
        <f t="shared" si="26"/>
        <v>26.31</v>
      </c>
    </row>
    <row r="73" spans="1:20">
      <c r="A73" s="8" t="s">
        <v>115</v>
      </c>
      <c r="B73" s="202">
        <v>26.31</v>
      </c>
      <c r="C73" s="202">
        <v>26.31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10.976531999999999</v>
      </c>
      <c r="J73" s="21">
        <f t="shared" si="22"/>
        <v>6.1381229999999993</v>
      </c>
      <c r="K73" s="21">
        <f t="shared" si="23"/>
        <v>7.9166789999999994</v>
      </c>
      <c r="L73" s="21">
        <f t="shared" si="24"/>
        <v>1.2786660000000001</v>
      </c>
      <c r="M73" s="157">
        <f t="shared" si="25"/>
        <v>26.31</v>
      </c>
      <c r="N73" s="22"/>
      <c r="P73" s="37">
        <f t="shared" si="17"/>
        <v>10.976531999999999</v>
      </c>
      <c r="Q73" s="37">
        <f t="shared" si="18"/>
        <v>6.1381229999999993</v>
      </c>
      <c r="R73" s="37">
        <f t="shared" si="19"/>
        <v>7.9166789999999994</v>
      </c>
      <c r="S73" s="37">
        <f t="shared" si="20"/>
        <v>1.2786660000000001</v>
      </c>
      <c r="T73" s="37">
        <f t="shared" si="26"/>
        <v>26.31</v>
      </c>
    </row>
    <row r="74" spans="1:20">
      <c r="A74" s="8" t="s">
        <v>116</v>
      </c>
      <c r="B74" s="202">
        <v>26.31</v>
      </c>
      <c r="C74" s="202">
        <v>26.31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10.976531999999999</v>
      </c>
      <c r="J74" s="21">
        <f t="shared" si="22"/>
        <v>6.1381229999999993</v>
      </c>
      <c r="K74" s="21">
        <f t="shared" si="23"/>
        <v>7.9166789999999994</v>
      </c>
      <c r="L74" s="21">
        <f t="shared" si="24"/>
        <v>1.2786660000000001</v>
      </c>
      <c r="M74" s="157">
        <f t="shared" si="25"/>
        <v>26.31</v>
      </c>
      <c r="N74" s="22"/>
      <c r="P74" s="37">
        <f t="shared" si="17"/>
        <v>10.976531999999999</v>
      </c>
      <c r="Q74" s="37">
        <f t="shared" si="18"/>
        <v>6.1381229999999993</v>
      </c>
      <c r="R74" s="37">
        <f t="shared" si="19"/>
        <v>7.9166789999999994</v>
      </c>
      <c r="S74" s="37">
        <f t="shared" si="20"/>
        <v>1.2786660000000001</v>
      </c>
      <c r="T74" s="37">
        <f t="shared" si="26"/>
        <v>26.31</v>
      </c>
    </row>
    <row r="75" spans="1:20">
      <c r="A75" s="8" t="s">
        <v>117</v>
      </c>
      <c r="B75" s="202">
        <v>26.31</v>
      </c>
      <c r="C75" s="202">
        <v>26.31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10.976531999999999</v>
      </c>
      <c r="J75" s="21">
        <f t="shared" si="22"/>
        <v>6.1381229999999993</v>
      </c>
      <c r="K75" s="21">
        <f t="shared" si="23"/>
        <v>7.9166789999999994</v>
      </c>
      <c r="L75" s="21">
        <f t="shared" si="24"/>
        <v>1.2786660000000001</v>
      </c>
      <c r="M75" s="157">
        <f t="shared" si="25"/>
        <v>26.31</v>
      </c>
      <c r="N75" s="22"/>
      <c r="P75" s="37">
        <f t="shared" si="17"/>
        <v>10.976531999999999</v>
      </c>
      <c r="Q75" s="37">
        <f t="shared" si="18"/>
        <v>6.1381229999999993</v>
      </c>
      <c r="R75" s="37">
        <f t="shared" si="19"/>
        <v>7.9166789999999994</v>
      </c>
      <c r="S75" s="37">
        <f t="shared" si="20"/>
        <v>1.2786660000000001</v>
      </c>
      <c r="T75" s="37">
        <f t="shared" si="26"/>
        <v>26.31</v>
      </c>
    </row>
    <row r="76" spans="1:20">
      <c r="A76" s="8" t="s">
        <v>118</v>
      </c>
      <c r="B76" s="202">
        <v>26.31</v>
      </c>
      <c r="C76" s="202">
        <v>26.31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10.976531999999999</v>
      </c>
      <c r="J76" s="21">
        <f t="shared" si="22"/>
        <v>6.1381229999999993</v>
      </c>
      <c r="K76" s="21">
        <f t="shared" si="23"/>
        <v>7.9166789999999994</v>
      </c>
      <c r="L76" s="21">
        <f t="shared" si="24"/>
        <v>1.2786660000000001</v>
      </c>
      <c r="M76" s="157">
        <f t="shared" si="25"/>
        <v>26.31</v>
      </c>
      <c r="N76" s="22"/>
      <c r="P76" s="37">
        <f t="shared" si="17"/>
        <v>10.976531999999999</v>
      </c>
      <c r="Q76" s="37">
        <f t="shared" si="18"/>
        <v>6.1381229999999993</v>
      </c>
      <c r="R76" s="37">
        <f t="shared" si="19"/>
        <v>7.9166789999999994</v>
      </c>
      <c r="S76" s="37">
        <f t="shared" si="20"/>
        <v>1.2786660000000001</v>
      </c>
      <c r="T76" s="37">
        <f t="shared" si="26"/>
        <v>26.31</v>
      </c>
    </row>
    <row r="77" spans="1:20">
      <c r="A77" s="8" t="s">
        <v>119</v>
      </c>
      <c r="B77" s="202">
        <v>26.31</v>
      </c>
      <c r="C77" s="202">
        <v>26.31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10.976531999999999</v>
      </c>
      <c r="J77" s="21">
        <f t="shared" si="22"/>
        <v>6.1381229999999993</v>
      </c>
      <c r="K77" s="21">
        <f t="shared" si="23"/>
        <v>7.9166789999999994</v>
      </c>
      <c r="L77" s="21">
        <f t="shared" si="24"/>
        <v>1.2786660000000001</v>
      </c>
      <c r="M77" s="157">
        <f t="shared" si="25"/>
        <v>26.31</v>
      </c>
      <c r="N77" s="22"/>
      <c r="P77" s="37">
        <f t="shared" si="17"/>
        <v>10.976531999999999</v>
      </c>
      <c r="Q77" s="37">
        <f t="shared" si="18"/>
        <v>6.1381229999999993</v>
      </c>
      <c r="R77" s="37">
        <f t="shared" si="19"/>
        <v>7.9166789999999994</v>
      </c>
      <c r="S77" s="37">
        <f t="shared" si="20"/>
        <v>1.2786660000000001</v>
      </c>
      <c r="T77" s="37">
        <f t="shared" si="26"/>
        <v>26.31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0.63107249999999893</v>
      </c>
      <c r="C99" s="20">
        <f t="shared" si="27"/>
        <v>0.63107249999999893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0.26328344700000006</v>
      </c>
      <c r="J99" s="158">
        <f t="shared" ref="J99:L99" si="28">SUM(J3:J98)/4000</f>
        <v>0.14722921425000002</v>
      </c>
      <c r="K99" s="158">
        <f t="shared" si="28"/>
        <v>0.18988971525000045</v>
      </c>
      <c r="L99" s="158">
        <f t="shared" si="28"/>
        <v>3.0670123500000028E-2</v>
      </c>
      <c r="M99" s="159">
        <f>SUM(M3:M98)/4000</f>
        <v>0.63107249999999893</v>
      </c>
      <c r="N99" s="23"/>
      <c r="P99" s="37">
        <f>SUM(P3:P98)/4000</f>
        <v>0.26328344700000006</v>
      </c>
      <c r="Q99" s="37">
        <f t="shared" ref="Q99:S99" si="29">SUM(Q3:Q98)/4000</f>
        <v>0.14722921425000002</v>
      </c>
      <c r="R99" s="37">
        <f t="shared" si="29"/>
        <v>0.18988971525000045</v>
      </c>
      <c r="S99" s="37">
        <f t="shared" si="29"/>
        <v>3.0670123500000028E-2</v>
      </c>
      <c r="T99" s="37">
        <f t="shared" si="26"/>
        <v>0.63107250000000048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0.53</v>
      </c>
      <c r="N3" s="71">
        <v>0</v>
      </c>
      <c r="O3" s="53">
        <v>-115</v>
      </c>
      <c r="P3" s="53">
        <v>-157</v>
      </c>
      <c r="Q3" s="53">
        <v>0</v>
      </c>
      <c r="R3" s="53">
        <v>0</v>
      </c>
      <c r="S3" s="72">
        <v>0</v>
      </c>
      <c r="U3" s="73">
        <v>0.53</v>
      </c>
      <c r="V3" s="74">
        <v>-272</v>
      </c>
      <c r="W3">
        <v>0</v>
      </c>
      <c r="X3">
        <v>-115</v>
      </c>
      <c r="Y3">
        <v>0.53</v>
      </c>
      <c r="Z3">
        <v>-157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-130</v>
      </c>
      <c r="P4" s="46">
        <v>-183</v>
      </c>
      <c r="Q4" s="46">
        <v>0</v>
      </c>
      <c r="R4" s="46">
        <v>0</v>
      </c>
      <c r="S4" s="74">
        <v>0</v>
      </c>
      <c r="U4" s="73">
        <v>0</v>
      </c>
      <c r="V4" s="74">
        <v>-313</v>
      </c>
      <c r="W4">
        <v>0</v>
      </c>
      <c r="X4">
        <v>-130</v>
      </c>
      <c r="Y4">
        <v>0</v>
      </c>
      <c r="Z4">
        <v>-183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-145</v>
      </c>
      <c r="P5" s="46">
        <v>-218</v>
      </c>
      <c r="Q5" s="46">
        <v>0</v>
      </c>
      <c r="R5" s="46">
        <v>0</v>
      </c>
      <c r="S5" s="74">
        <v>0</v>
      </c>
      <c r="U5" s="73">
        <v>0</v>
      </c>
      <c r="V5" s="74">
        <v>-363</v>
      </c>
      <c r="W5">
        <v>0</v>
      </c>
      <c r="X5">
        <v>-145</v>
      </c>
      <c r="Y5">
        <v>0</v>
      </c>
      <c r="Z5">
        <v>-218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-175</v>
      </c>
      <c r="P6" s="46">
        <v>-253</v>
      </c>
      <c r="Q6" s="46">
        <v>0</v>
      </c>
      <c r="R6" s="46">
        <v>0</v>
      </c>
      <c r="S6" s="74">
        <v>0</v>
      </c>
      <c r="U6" s="73">
        <v>0</v>
      </c>
      <c r="V6" s="74">
        <v>-428</v>
      </c>
      <c r="W6">
        <v>0</v>
      </c>
      <c r="X6">
        <v>-175</v>
      </c>
      <c r="Y6">
        <v>0</v>
      </c>
      <c r="Z6">
        <v>-253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-205</v>
      </c>
      <c r="P7" s="46">
        <v>-286</v>
      </c>
      <c r="Q7" s="46">
        <v>0</v>
      </c>
      <c r="R7" s="46">
        <v>0</v>
      </c>
      <c r="S7" s="74">
        <v>0</v>
      </c>
      <c r="U7" s="73">
        <v>0</v>
      </c>
      <c r="V7" s="74">
        <v>-491</v>
      </c>
      <c r="W7">
        <v>0</v>
      </c>
      <c r="X7">
        <v>-205</v>
      </c>
      <c r="Y7">
        <v>0</v>
      </c>
      <c r="Z7">
        <v>-286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-220</v>
      </c>
      <c r="P8" s="46">
        <v>-307</v>
      </c>
      <c r="Q8" s="46">
        <v>0</v>
      </c>
      <c r="R8" s="46">
        <v>0</v>
      </c>
      <c r="S8" s="74">
        <v>0</v>
      </c>
      <c r="U8" s="73">
        <v>0</v>
      </c>
      <c r="V8" s="74">
        <v>-527</v>
      </c>
      <c r="W8">
        <v>0</v>
      </c>
      <c r="X8">
        <v>-220</v>
      </c>
      <c r="Y8">
        <v>0</v>
      </c>
      <c r="Z8">
        <v>-307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-240</v>
      </c>
      <c r="P9" s="46">
        <v>-327</v>
      </c>
      <c r="Q9" s="46">
        <v>0</v>
      </c>
      <c r="R9" s="46">
        <v>0</v>
      </c>
      <c r="S9" s="74">
        <v>0</v>
      </c>
      <c r="U9" s="73">
        <v>0</v>
      </c>
      <c r="V9" s="74">
        <v>-567</v>
      </c>
      <c r="W9">
        <v>0</v>
      </c>
      <c r="X9">
        <v>-240</v>
      </c>
      <c r="Y9">
        <v>0</v>
      </c>
      <c r="Z9">
        <v>-327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-260</v>
      </c>
      <c r="P10" s="46">
        <v>-351</v>
      </c>
      <c r="Q10" s="46">
        <v>0</v>
      </c>
      <c r="R10" s="46">
        <v>0</v>
      </c>
      <c r="S10" s="74">
        <v>0</v>
      </c>
      <c r="U10" s="73">
        <v>0</v>
      </c>
      <c r="V10" s="74">
        <v>-611</v>
      </c>
      <c r="W10">
        <v>0</v>
      </c>
      <c r="X10">
        <v>-260</v>
      </c>
      <c r="Y10">
        <v>0</v>
      </c>
      <c r="Z10">
        <v>-351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-214</v>
      </c>
      <c r="P11" s="46">
        <v>-143.30000000000001</v>
      </c>
      <c r="Q11" s="46">
        <v>0</v>
      </c>
      <c r="R11" s="46">
        <v>0</v>
      </c>
      <c r="S11" s="74">
        <v>0</v>
      </c>
      <c r="U11" s="73">
        <v>0</v>
      </c>
      <c r="V11" s="74">
        <v>-357.3</v>
      </c>
      <c r="W11">
        <v>0</v>
      </c>
      <c r="X11">
        <v>-214</v>
      </c>
      <c r="Y11">
        <v>0</v>
      </c>
      <c r="Z11">
        <v>-143.30000000000001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-201</v>
      </c>
      <c r="P12" s="46">
        <v>-105</v>
      </c>
      <c r="Q12" s="46">
        <v>0</v>
      </c>
      <c r="R12" s="46">
        <v>0</v>
      </c>
      <c r="S12" s="74">
        <v>0</v>
      </c>
      <c r="U12" s="73">
        <v>0</v>
      </c>
      <c r="V12" s="74">
        <v>-306</v>
      </c>
      <c r="W12">
        <v>0</v>
      </c>
      <c r="X12">
        <v>-201</v>
      </c>
      <c r="Y12">
        <v>0</v>
      </c>
      <c r="Z12">
        <v>-105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-216</v>
      </c>
      <c r="P13" s="46">
        <v>-120</v>
      </c>
      <c r="Q13" s="46">
        <v>0</v>
      </c>
      <c r="R13" s="46">
        <v>0</v>
      </c>
      <c r="S13" s="74">
        <v>0</v>
      </c>
      <c r="U13" s="73">
        <v>0</v>
      </c>
      <c r="V13" s="74">
        <v>-336</v>
      </c>
      <c r="W13">
        <v>0</v>
      </c>
      <c r="X13">
        <v>-216</v>
      </c>
      <c r="Y13">
        <v>0</v>
      </c>
      <c r="Z13">
        <v>-120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-231</v>
      </c>
      <c r="P14" s="46">
        <v>-136</v>
      </c>
      <c r="Q14" s="46">
        <v>0</v>
      </c>
      <c r="R14" s="46">
        <v>0</v>
      </c>
      <c r="S14" s="74">
        <v>0</v>
      </c>
      <c r="U14" s="73">
        <v>0</v>
      </c>
      <c r="V14" s="74">
        <v>-367</v>
      </c>
      <c r="W14">
        <v>0</v>
      </c>
      <c r="X14">
        <v>-231</v>
      </c>
      <c r="Y14">
        <v>0</v>
      </c>
      <c r="Z14">
        <v>-136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-246</v>
      </c>
      <c r="P15" s="46">
        <v>-160</v>
      </c>
      <c r="Q15" s="46">
        <v>0</v>
      </c>
      <c r="R15" s="46">
        <v>0</v>
      </c>
      <c r="S15" s="74">
        <v>0</v>
      </c>
      <c r="U15" s="73">
        <v>0</v>
      </c>
      <c r="V15" s="74">
        <v>-406</v>
      </c>
      <c r="W15">
        <v>0</v>
      </c>
      <c r="X15">
        <v>-246</v>
      </c>
      <c r="Y15">
        <v>0</v>
      </c>
      <c r="Z15">
        <v>-160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-256</v>
      </c>
      <c r="P16" s="46">
        <v>-174</v>
      </c>
      <c r="Q16" s="46">
        <v>0</v>
      </c>
      <c r="R16" s="46">
        <v>0</v>
      </c>
      <c r="S16" s="74">
        <v>0</v>
      </c>
      <c r="U16" s="73">
        <v>0</v>
      </c>
      <c r="V16" s="74">
        <v>-430</v>
      </c>
      <c r="W16">
        <v>0</v>
      </c>
      <c r="X16">
        <v>-256</v>
      </c>
      <c r="Y16">
        <v>0</v>
      </c>
      <c r="Z16">
        <v>-174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-271</v>
      </c>
      <c r="P17" s="46">
        <v>-185</v>
      </c>
      <c r="Q17" s="46">
        <v>0</v>
      </c>
      <c r="R17" s="46">
        <v>0</v>
      </c>
      <c r="S17" s="74">
        <v>0</v>
      </c>
      <c r="U17" s="73">
        <v>0</v>
      </c>
      <c r="V17" s="74">
        <v>-456</v>
      </c>
      <c r="W17">
        <v>0</v>
      </c>
      <c r="X17">
        <v>-271</v>
      </c>
      <c r="Y17">
        <v>0</v>
      </c>
      <c r="Z17">
        <v>-185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-291</v>
      </c>
      <c r="P18" s="46">
        <v>-208</v>
      </c>
      <c r="Q18" s="46">
        <v>0</v>
      </c>
      <c r="R18" s="46">
        <v>0</v>
      </c>
      <c r="S18" s="74">
        <v>0</v>
      </c>
      <c r="U18" s="73">
        <v>0</v>
      </c>
      <c r="V18" s="74">
        <v>-499</v>
      </c>
      <c r="W18">
        <v>0</v>
      </c>
      <c r="X18">
        <v>-291</v>
      </c>
      <c r="Y18">
        <v>0</v>
      </c>
      <c r="Z18">
        <v>-208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-314</v>
      </c>
      <c r="P19" s="46">
        <v>-224</v>
      </c>
      <c r="Q19" s="46">
        <v>0</v>
      </c>
      <c r="R19" s="46">
        <v>0</v>
      </c>
      <c r="S19" s="74">
        <v>0</v>
      </c>
      <c r="U19" s="73">
        <v>0</v>
      </c>
      <c r="V19" s="74">
        <v>-538</v>
      </c>
      <c r="W19">
        <v>0</v>
      </c>
      <c r="X19">
        <v>-314</v>
      </c>
      <c r="Y19">
        <v>0</v>
      </c>
      <c r="Z19">
        <v>-224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-424</v>
      </c>
      <c r="P20" s="46">
        <v>-231</v>
      </c>
      <c r="Q20" s="46">
        <v>0</v>
      </c>
      <c r="R20" s="46">
        <v>0</v>
      </c>
      <c r="S20" s="74">
        <v>0</v>
      </c>
      <c r="U20" s="73">
        <v>0</v>
      </c>
      <c r="V20" s="74">
        <v>-655</v>
      </c>
      <c r="W20">
        <v>0</v>
      </c>
      <c r="X20">
        <v>-424</v>
      </c>
      <c r="Y20">
        <v>0</v>
      </c>
      <c r="Z20">
        <v>-231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-425.99</v>
      </c>
      <c r="P21" s="46">
        <v>-242</v>
      </c>
      <c r="Q21" s="46">
        <v>0</v>
      </c>
      <c r="R21" s="46">
        <v>0</v>
      </c>
      <c r="S21" s="74">
        <v>0</v>
      </c>
      <c r="U21" s="73">
        <v>0</v>
      </c>
      <c r="V21" s="74">
        <v>-667.99</v>
      </c>
      <c r="W21">
        <v>0</v>
      </c>
      <c r="X21">
        <v>-425.99</v>
      </c>
      <c r="Y21">
        <v>0</v>
      </c>
      <c r="Z21">
        <v>-242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1.26</v>
      </c>
      <c r="N22" s="73">
        <v>0</v>
      </c>
      <c r="O22" s="46">
        <v>-431</v>
      </c>
      <c r="P22" s="46">
        <v>-255</v>
      </c>
      <c r="Q22" s="46">
        <v>0</v>
      </c>
      <c r="R22" s="46">
        <v>0</v>
      </c>
      <c r="S22" s="74">
        <v>0</v>
      </c>
      <c r="U22" s="73">
        <v>1.26</v>
      </c>
      <c r="V22" s="74">
        <v>-686</v>
      </c>
      <c r="W22">
        <v>0</v>
      </c>
      <c r="X22">
        <v>-431</v>
      </c>
      <c r="Y22">
        <v>1.26</v>
      </c>
      <c r="Z22">
        <v>-255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1.1599999999999999</v>
      </c>
      <c r="N23" s="73">
        <v>0</v>
      </c>
      <c r="O23" s="46">
        <v>-429</v>
      </c>
      <c r="P23" s="46">
        <v>-256</v>
      </c>
      <c r="Q23" s="46">
        <v>0</v>
      </c>
      <c r="R23" s="46">
        <v>0</v>
      </c>
      <c r="S23" s="74">
        <v>0</v>
      </c>
      <c r="U23" s="73">
        <v>1.1599999999999999</v>
      </c>
      <c r="V23" s="74">
        <v>-685</v>
      </c>
      <c r="W23">
        <v>0</v>
      </c>
      <c r="X23">
        <v>-429</v>
      </c>
      <c r="Y23">
        <v>1.1599999999999999</v>
      </c>
      <c r="Z23">
        <v>-256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1.26</v>
      </c>
      <c r="N24" s="73">
        <v>0</v>
      </c>
      <c r="O24" s="46">
        <v>-426</v>
      </c>
      <c r="P24" s="46">
        <v>-255</v>
      </c>
      <c r="Q24" s="46">
        <v>0</v>
      </c>
      <c r="R24" s="46">
        <v>0</v>
      </c>
      <c r="S24" s="74">
        <v>0</v>
      </c>
      <c r="U24" s="73">
        <v>1.26</v>
      </c>
      <c r="V24" s="74">
        <v>-681</v>
      </c>
      <c r="W24">
        <v>0</v>
      </c>
      <c r="X24">
        <v>-426</v>
      </c>
      <c r="Y24">
        <v>1.26</v>
      </c>
      <c r="Z24">
        <v>-255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0.48</v>
      </c>
      <c r="N25" s="73">
        <v>0</v>
      </c>
      <c r="O25" s="46">
        <v>-431</v>
      </c>
      <c r="P25" s="46">
        <v>-255</v>
      </c>
      <c r="Q25" s="46">
        <v>0</v>
      </c>
      <c r="R25" s="46">
        <v>0</v>
      </c>
      <c r="S25" s="74">
        <v>0</v>
      </c>
      <c r="U25" s="73">
        <v>0.48</v>
      </c>
      <c r="V25" s="74">
        <v>-686</v>
      </c>
      <c r="W25">
        <v>0</v>
      </c>
      <c r="X25">
        <v>-431</v>
      </c>
      <c r="Y25">
        <v>0.48</v>
      </c>
      <c r="Z25">
        <v>-255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-341</v>
      </c>
      <c r="P26" s="46">
        <v>-258</v>
      </c>
      <c r="Q26" s="46">
        <v>0</v>
      </c>
      <c r="R26" s="46">
        <v>0</v>
      </c>
      <c r="S26" s="74">
        <v>0</v>
      </c>
      <c r="U26" s="73">
        <v>0</v>
      </c>
      <c r="V26" s="74">
        <v>-599</v>
      </c>
      <c r="W26">
        <v>0</v>
      </c>
      <c r="X26">
        <v>-341</v>
      </c>
      <c r="Y26">
        <v>0</v>
      </c>
      <c r="Z26">
        <v>-258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-426</v>
      </c>
      <c r="P27" s="46">
        <v>-254</v>
      </c>
      <c r="Q27" s="46">
        <v>0</v>
      </c>
      <c r="R27" s="46">
        <v>0</v>
      </c>
      <c r="S27" s="74">
        <v>0</v>
      </c>
      <c r="U27" s="73">
        <v>0</v>
      </c>
      <c r="V27" s="74">
        <v>-680</v>
      </c>
      <c r="W27">
        <v>0</v>
      </c>
      <c r="X27">
        <v>-426</v>
      </c>
      <c r="Y27">
        <v>0</v>
      </c>
      <c r="Z27">
        <v>-254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-349</v>
      </c>
      <c r="P28" s="46">
        <v>-584</v>
      </c>
      <c r="Q28" s="46">
        <v>0</v>
      </c>
      <c r="R28" s="46">
        <v>0</v>
      </c>
      <c r="S28" s="74">
        <v>0</v>
      </c>
      <c r="U28" s="73">
        <v>0</v>
      </c>
      <c r="V28" s="74">
        <v>-933</v>
      </c>
      <c r="W28">
        <v>0</v>
      </c>
      <c r="X28">
        <v>-349</v>
      </c>
      <c r="Y28">
        <v>0</v>
      </c>
      <c r="Z28">
        <v>-584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-444</v>
      </c>
      <c r="P29" s="46">
        <v>-294.5</v>
      </c>
      <c r="Q29" s="46">
        <v>0</v>
      </c>
      <c r="R29" s="46">
        <v>0</v>
      </c>
      <c r="S29" s="74">
        <v>0</v>
      </c>
      <c r="U29" s="73">
        <v>0</v>
      </c>
      <c r="V29" s="74">
        <v>-738.5</v>
      </c>
      <c r="W29">
        <v>0</v>
      </c>
      <c r="X29">
        <v>-444</v>
      </c>
      <c r="Y29">
        <v>0</v>
      </c>
      <c r="Z29">
        <v>-294.5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-421</v>
      </c>
      <c r="P30" s="46">
        <v>-278</v>
      </c>
      <c r="Q30" s="46">
        <v>0</v>
      </c>
      <c r="R30" s="46">
        <v>0</v>
      </c>
      <c r="S30" s="74">
        <v>0</v>
      </c>
      <c r="U30" s="73">
        <v>0</v>
      </c>
      <c r="V30" s="74">
        <v>-699</v>
      </c>
      <c r="W30">
        <v>0</v>
      </c>
      <c r="X30">
        <v>-421</v>
      </c>
      <c r="Y30">
        <v>0</v>
      </c>
      <c r="Z30">
        <v>-278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-406</v>
      </c>
      <c r="P31" s="46">
        <v>-302</v>
      </c>
      <c r="Q31" s="46">
        <v>0</v>
      </c>
      <c r="R31" s="46">
        <v>0</v>
      </c>
      <c r="S31" s="74">
        <v>0</v>
      </c>
      <c r="U31" s="73">
        <v>0</v>
      </c>
      <c r="V31" s="74">
        <v>-708</v>
      </c>
      <c r="W31">
        <v>0</v>
      </c>
      <c r="X31">
        <v>-406</v>
      </c>
      <c r="Y31">
        <v>0</v>
      </c>
      <c r="Z31">
        <v>-302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-426</v>
      </c>
      <c r="P32" s="46">
        <v>-329</v>
      </c>
      <c r="Q32" s="46">
        <v>0</v>
      </c>
      <c r="R32" s="46">
        <v>0</v>
      </c>
      <c r="S32" s="74">
        <v>0</v>
      </c>
      <c r="U32" s="73">
        <v>0</v>
      </c>
      <c r="V32" s="74">
        <v>-755</v>
      </c>
      <c r="W32">
        <v>0</v>
      </c>
      <c r="X32">
        <v>-426</v>
      </c>
      <c r="Y32">
        <v>0</v>
      </c>
      <c r="Z32">
        <v>-329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-36</v>
      </c>
      <c r="O33" s="46">
        <v>-441</v>
      </c>
      <c r="P33" s="46">
        <v>-356</v>
      </c>
      <c r="Q33" s="46">
        <v>0</v>
      </c>
      <c r="R33" s="46">
        <v>0</v>
      </c>
      <c r="S33" s="74">
        <v>0</v>
      </c>
      <c r="U33" s="73">
        <v>0</v>
      </c>
      <c r="V33" s="74">
        <v>-833</v>
      </c>
      <c r="W33">
        <v>-36</v>
      </c>
      <c r="X33">
        <v>-441</v>
      </c>
      <c r="Y33">
        <v>0</v>
      </c>
      <c r="Z33">
        <v>-356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-97</v>
      </c>
      <c r="O34" s="46">
        <v>-459</v>
      </c>
      <c r="P34" s="46">
        <v>-372</v>
      </c>
      <c r="Q34" s="46">
        <v>0</v>
      </c>
      <c r="R34" s="46">
        <v>0</v>
      </c>
      <c r="S34" s="74">
        <v>0</v>
      </c>
      <c r="U34" s="73">
        <v>0</v>
      </c>
      <c r="V34" s="74">
        <v>-928</v>
      </c>
      <c r="W34">
        <v>-97</v>
      </c>
      <c r="X34">
        <v>-459</v>
      </c>
      <c r="Y34">
        <v>0</v>
      </c>
      <c r="Z34">
        <v>-372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-114</v>
      </c>
      <c r="O35" s="46">
        <v>-429</v>
      </c>
      <c r="P35" s="46">
        <v>-378</v>
      </c>
      <c r="Q35" s="46">
        <v>0</v>
      </c>
      <c r="R35" s="46">
        <v>0</v>
      </c>
      <c r="S35" s="74">
        <v>0</v>
      </c>
      <c r="U35" s="73">
        <v>0</v>
      </c>
      <c r="V35" s="74">
        <v>-921</v>
      </c>
      <c r="W35">
        <v>-114</v>
      </c>
      <c r="X35">
        <v>-429</v>
      </c>
      <c r="Y35">
        <v>0</v>
      </c>
      <c r="Z35">
        <v>-378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-139</v>
      </c>
      <c r="O36" s="46">
        <v>-423</v>
      </c>
      <c r="P36" s="46">
        <v>-130</v>
      </c>
      <c r="Q36" s="46">
        <v>0</v>
      </c>
      <c r="R36" s="46">
        <v>0</v>
      </c>
      <c r="S36" s="74">
        <v>0</v>
      </c>
      <c r="U36" s="73">
        <v>0</v>
      </c>
      <c r="V36" s="74">
        <v>-692</v>
      </c>
      <c r="W36">
        <v>-139</v>
      </c>
      <c r="X36">
        <v>-423</v>
      </c>
      <c r="Y36">
        <v>0</v>
      </c>
      <c r="Z36">
        <v>-130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-156</v>
      </c>
      <c r="O37" s="46">
        <v>-442</v>
      </c>
      <c r="P37" s="46">
        <v>-139</v>
      </c>
      <c r="Q37" s="46">
        <v>0</v>
      </c>
      <c r="R37" s="46">
        <v>0</v>
      </c>
      <c r="S37" s="74">
        <v>0</v>
      </c>
      <c r="U37" s="73">
        <v>0</v>
      </c>
      <c r="V37" s="74">
        <v>-737</v>
      </c>
      <c r="W37">
        <v>-156</v>
      </c>
      <c r="X37">
        <v>-442</v>
      </c>
      <c r="Y37">
        <v>0</v>
      </c>
      <c r="Z37">
        <v>-139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-166</v>
      </c>
      <c r="O38" s="46">
        <v>-452</v>
      </c>
      <c r="P38" s="46">
        <v>-143</v>
      </c>
      <c r="Q38" s="46">
        <v>0</v>
      </c>
      <c r="R38" s="46">
        <v>0</v>
      </c>
      <c r="S38" s="74">
        <v>0</v>
      </c>
      <c r="U38" s="73">
        <v>0</v>
      </c>
      <c r="V38" s="74">
        <v>-761</v>
      </c>
      <c r="W38">
        <v>-166</v>
      </c>
      <c r="X38">
        <v>-452</v>
      </c>
      <c r="Y38">
        <v>0</v>
      </c>
      <c r="Z38">
        <v>-143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-153</v>
      </c>
      <c r="O39" s="46">
        <v>-447</v>
      </c>
      <c r="P39" s="46">
        <v>-95</v>
      </c>
      <c r="Q39" s="46">
        <v>0</v>
      </c>
      <c r="R39" s="46">
        <v>0</v>
      </c>
      <c r="S39" s="74">
        <v>0</v>
      </c>
      <c r="U39" s="73">
        <v>0</v>
      </c>
      <c r="V39" s="74">
        <v>-695</v>
      </c>
      <c r="W39">
        <v>-153</v>
      </c>
      <c r="X39">
        <v>-447</v>
      </c>
      <c r="Y39">
        <v>0</v>
      </c>
      <c r="Z39">
        <v>-95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-150</v>
      </c>
      <c r="O40" s="46">
        <v>-422</v>
      </c>
      <c r="P40" s="46">
        <v>-24</v>
      </c>
      <c r="Q40" s="46">
        <v>0</v>
      </c>
      <c r="R40" s="46">
        <v>0</v>
      </c>
      <c r="S40" s="74">
        <v>0</v>
      </c>
      <c r="U40" s="73">
        <v>0</v>
      </c>
      <c r="V40" s="74">
        <v>-596</v>
      </c>
      <c r="W40">
        <v>-150</v>
      </c>
      <c r="X40">
        <v>-422</v>
      </c>
      <c r="Y40">
        <v>0</v>
      </c>
      <c r="Z40">
        <v>-24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-140</v>
      </c>
      <c r="O41" s="46">
        <v>-407</v>
      </c>
      <c r="P41" s="46">
        <v>-34</v>
      </c>
      <c r="Q41" s="46">
        <v>0</v>
      </c>
      <c r="R41" s="46">
        <v>0</v>
      </c>
      <c r="S41" s="74">
        <v>0</v>
      </c>
      <c r="U41" s="73">
        <v>0</v>
      </c>
      <c r="V41" s="74">
        <v>-581</v>
      </c>
      <c r="W41">
        <v>-140</v>
      </c>
      <c r="X41">
        <v>-407</v>
      </c>
      <c r="Y41">
        <v>0</v>
      </c>
      <c r="Z41">
        <v>-34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-129</v>
      </c>
      <c r="O42" s="46">
        <v>-397</v>
      </c>
      <c r="P42" s="46">
        <v>-3</v>
      </c>
      <c r="Q42" s="46">
        <v>0</v>
      </c>
      <c r="R42" s="46">
        <v>0</v>
      </c>
      <c r="S42" s="74">
        <v>0</v>
      </c>
      <c r="U42" s="73">
        <v>0</v>
      </c>
      <c r="V42" s="74">
        <v>-529</v>
      </c>
      <c r="W42">
        <v>-129</v>
      </c>
      <c r="X42">
        <v>-397</v>
      </c>
      <c r="Y42">
        <v>0</v>
      </c>
      <c r="Z42">
        <v>-3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-123</v>
      </c>
      <c r="O43" s="46">
        <v>-372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-495</v>
      </c>
      <c r="W43">
        <v>-123</v>
      </c>
      <c r="X43">
        <v>-372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-118</v>
      </c>
      <c r="O44" s="46">
        <v>-353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-471</v>
      </c>
      <c r="W44">
        <v>-118</v>
      </c>
      <c r="X44">
        <v>-353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-111</v>
      </c>
      <c r="O45" s="46">
        <v>-337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-448</v>
      </c>
      <c r="W45">
        <v>-111</v>
      </c>
      <c r="X45">
        <v>-337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-103</v>
      </c>
      <c r="O46" s="46">
        <v>-317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-420</v>
      </c>
      <c r="W46">
        <v>-103</v>
      </c>
      <c r="X46">
        <v>-317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-83</v>
      </c>
      <c r="O47" s="46">
        <v>-307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-390</v>
      </c>
      <c r="W47">
        <v>-83</v>
      </c>
      <c r="X47">
        <v>-307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-71</v>
      </c>
      <c r="O48" s="46">
        <v>-292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-363</v>
      </c>
      <c r="W48">
        <v>-71</v>
      </c>
      <c r="X48">
        <v>-292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-55</v>
      </c>
      <c r="O49" s="46">
        <v>-287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-342</v>
      </c>
      <c r="W49">
        <v>-55</v>
      </c>
      <c r="X49">
        <v>-287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-48</v>
      </c>
      <c r="O50" s="46">
        <v>-304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-352</v>
      </c>
      <c r="W50">
        <v>-48</v>
      </c>
      <c r="X50">
        <v>-304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-39</v>
      </c>
      <c r="O51" s="46">
        <v>-299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-338</v>
      </c>
      <c r="W51">
        <v>-39</v>
      </c>
      <c r="X51">
        <v>-299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-35</v>
      </c>
      <c r="O52" s="46">
        <v>-294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-329</v>
      </c>
      <c r="W52">
        <v>-35</v>
      </c>
      <c r="X52">
        <v>-294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-30</v>
      </c>
      <c r="O53" s="46">
        <v>-299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-329</v>
      </c>
      <c r="W53">
        <v>-30</v>
      </c>
      <c r="X53">
        <v>-299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-35</v>
      </c>
      <c r="O54" s="46">
        <v>-304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-339</v>
      </c>
      <c r="W54">
        <v>-35</v>
      </c>
      <c r="X54">
        <v>-304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-43</v>
      </c>
      <c r="O55" s="46">
        <v>-309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-352</v>
      </c>
      <c r="W55">
        <v>-43</v>
      </c>
      <c r="X55">
        <v>-309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-43</v>
      </c>
      <c r="O56" s="46">
        <v>-314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-357</v>
      </c>
      <c r="W56">
        <v>-43</v>
      </c>
      <c r="X56">
        <v>-314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-30</v>
      </c>
      <c r="O57" s="46">
        <v>-314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-344</v>
      </c>
      <c r="W57">
        <v>-30</v>
      </c>
      <c r="X57">
        <v>-314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-16</v>
      </c>
      <c r="O58" s="46">
        <v>-349</v>
      </c>
      <c r="P58" s="46">
        <v>-8</v>
      </c>
      <c r="Q58" s="46">
        <v>0</v>
      </c>
      <c r="R58" s="46">
        <v>0</v>
      </c>
      <c r="S58" s="74">
        <v>0</v>
      </c>
      <c r="U58" s="73">
        <v>0</v>
      </c>
      <c r="V58" s="74">
        <v>-373</v>
      </c>
      <c r="W58">
        <v>-16</v>
      </c>
      <c r="X58">
        <v>-349</v>
      </c>
      <c r="Y58">
        <v>0</v>
      </c>
      <c r="Z58">
        <v>-8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-344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-344</v>
      </c>
      <c r="W59">
        <v>0</v>
      </c>
      <c r="X59">
        <v>-344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-324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-324</v>
      </c>
      <c r="W60">
        <v>0</v>
      </c>
      <c r="X60">
        <v>-324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-299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-299</v>
      </c>
      <c r="W61">
        <v>0</v>
      </c>
      <c r="X61">
        <v>-299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-276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-276</v>
      </c>
      <c r="W62">
        <v>0</v>
      </c>
      <c r="X62">
        <v>-276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-266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-266</v>
      </c>
      <c r="W63">
        <v>0</v>
      </c>
      <c r="X63">
        <v>-266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-261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-261</v>
      </c>
      <c r="W64">
        <v>0</v>
      </c>
      <c r="X64">
        <v>-261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-251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-251</v>
      </c>
      <c r="W65">
        <v>0</v>
      </c>
      <c r="X65">
        <v>-251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-246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-246</v>
      </c>
      <c r="W66">
        <v>0</v>
      </c>
      <c r="X66">
        <v>-246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-127</v>
      </c>
      <c r="Q69" s="46">
        <v>0</v>
      </c>
      <c r="R69" s="46">
        <v>0</v>
      </c>
      <c r="S69" s="74">
        <v>0</v>
      </c>
      <c r="U69" s="73">
        <v>0</v>
      </c>
      <c r="V69" s="74">
        <v>-127</v>
      </c>
      <c r="W69">
        <v>0</v>
      </c>
      <c r="X69">
        <v>0</v>
      </c>
      <c r="Y69">
        <v>0</v>
      </c>
      <c r="Z69">
        <v>-127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-5.9</v>
      </c>
      <c r="P70" s="46">
        <v>-146</v>
      </c>
      <c r="Q70" s="46">
        <v>0</v>
      </c>
      <c r="R70" s="46">
        <v>0</v>
      </c>
      <c r="S70" s="74">
        <v>0</v>
      </c>
      <c r="U70" s="73">
        <v>0</v>
      </c>
      <c r="V70" s="74">
        <v>-151.9</v>
      </c>
      <c r="W70">
        <v>0</v>
      </c>
      <c r="X70">
        <v>-5.9</v>
      </c>
      <c r="Y70">
        <v>0</v>
      </c>
      <c r="Z70">
        <v>-146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-287</v>
      </c>
      <c r="Q71" s="46">
        <v>0</v>
      </c>
      <c r="R71" s="46">
        <v>0</v>
      </c>
      <c r="S71" s="74">
        <v>0</v>
      </c>
      <c r="U71" s="73">
        <v>0</v>
      </c>
      <c r="V71" s="74">
        <v>-287</v>
      </c>
      <c r="W71">
        <v>0</v>
      </c>
      <c r="X71">
        <v>0</v>
      </c>
      <c r="Y71">
        <v>0</v>
      </c>
      <c r="Z71">
        <v>-287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-279</v>
      </c>
      <c r="Q72" s="46">
        <v>0</v>
      </c>
      <c r="R72" s="46">
        <v>0</v>
      </c>
      <c r="S72" s="74">
        <v>0</v>
      </c>
      <c r="U72" s="73">
        <v>0</v>
      </c>
      <c r="V72" s="74">
        <v>-279</v>
      </c>
      <c r="W72">
        <v>0</v>
      </c>
      <c r="X72">
        <v>0</v>
      </c>
      <c r="Y72">
        <v>0</v>
      </c>
      <c r="Z72">
        <v>-279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-335</v>
      </c>
      <c r="Q73" s="46">
        <v>0</v>
      </c>
      <c r="R73" s="46">
        <v>0</v>
      </c>
      <c r="S73" s="74">
        <v>0</v>
      </c>
      <c r="U73" s="73">
        <v>0</v>
      </c>
      <c r="V73" s="74">
        <v>-335</v>
      </c>
      <c r="W73">
        <v>0</v>
      </c>
      <c r="X73">
        <v>0</v>
      </c>
      <c r="Y73">
        <v>0</v>
      </c>
      <c r="Z73">
        <v>-335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-50</v>
      </c>
      <c r="P74" s="46">
        <v>-355</v>
      </c>
      <c r="Q74" s="46">
        <v>0</v>
      </c>
      <c r="R74" s="46">
        <v>0</v>
      </c>
      <c r="S74" s="74">
        <v>0</v>
      </c>
      <c r="U74" s="73">
        <v>0</v>
      </c>
      <c r="V74" s="74">
        <v>-405</v>
      </c>
      <c r="W74">
        <v>0</v>
      </c>
      <c r="X74">
        <v>-50</v>
      </c>
      <c r="Y74">
        <v>0</v>
      </c>
      <c r="Z74">
        <v>-355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3.58</v>
      </c>
      <c r="N75" s="73">
        <v>0</v>
      </c>
      <c r="O75" s="46">
        <v>-179</v>
      </c>
      <c r="P75" s="46">
        <v>-286</v>
      </c>
      <c r="Q75" s="46">
        <v>0</v>
      </c>
      <c r="R75" s="46">
        <v>0</v>
      </c>
      <c r="S75" s="74">
        <v>0</v>
      </c>
      <c r="U75" s="73">
        <v>3.58</v>
      </c>
      <c r="V75" s="74">
        <v>-465</v>
      </c>
      <c r="W75">
        <v>0</v>
      </c>
      <c r="X75">
        <v>-179</v>
      </c>
      <c r="Y75">
        <v>3.58</v>
      </c>
      <c r="Z75">
        <v>-286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4.0599999999999996</v>
      </c>
      <c r="N76" s="73">
        <v>0</v>
      </c>
      <c r="O76" s="46">
        <v>0</v>
      </c>
      <c r="P76" s="46">
        <v>-310</v>
      </c>
      <c r="Q76" s="46">
        <v>0</v>
      </c>
      <c r="R76" s="46">
        <v>0</v>
      </c>
      <c r="S76" s="74">
        <v>0</v>
      </c>
      <c r="U76" s="73">
        <v>4.0599999999999996</v>
      </c>
      <c r="V76" s="74">
        <v>-310</v>
      </c>
      <c r="W76">
        <v>0</v>
      </c>
      <c r="X76">
        <v>0</v>
      </c>
      <c r="Y76">
        <v>4.0599999999999996</v>
      </c>
      <c r="Z76">
        <v>-310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4.12</v>
      </c>
      <c r="N77" s="73">
        <v>0</v>
      </c>
      <c r="O77" s="46">
        <v>-50</v>
      </c>
      <c r="P77" s="46">
        <v>-326</v>
      </c>
      <c r="Q77" s="46">
        <v>0</v>
      </c>
      <c r="R77" s="46">
        <v>0</v>
      </c>
      <c r="S77" s="74">
        <v>0</v>
      </c>
      <c r="U77" s="73">
        <v>4.12</v>
      </c>
      <c r="V77" s="74">
        <v>-376</v>
      </c>
      <c r="W77">
        <v>0</v>
      </c>
      <c r="X77">
        <v>-50</v>
      </c>
      <c r="Y77">
        <v>4.12</v>
      </c>
      <c r="Z77">
        <v>-326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4.9800000000000004</v>
      </c>
      <c r="N78" s="73">
        <v>0</v>
      </c>
      <c r="O78" s="46">
        <v>-50</v>
      </c>
      <c r="P78" s="46">
        <v>-331</v>
      </c>
      <c r="Q78" s="46">
        <v>0</v>
      </c>
      <c r="R78" s="46">
        <v>0</v>
      </c>
      <c r="S78" s="74">
        <v>0</v>
      </c>
      <c r="U78" s="73">
        <v>4.9800000000000004</v>
      </c>
      <c r="V78" s="74">
        <v>-381</v>
      </c>
      <c r="W78">
        <v>0</v>
      </c>
      <c r="X78">
        <v>-50</v>
      </c>
      <c r="Y78">
        <v>4.9800000000000004</v>
      </c>
      <c r="Z78">
        <v>-331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0.38</v>
      </c>
      <c r="N79" s="73">
        <v>0</v>
      </c>
      <c r="O79" s="46">
        <v>0</v>
      </c>
      <c r="P79" s="46">
        <v>-331</v>
      </c>
      <c r="Q79" s="46">
        <v>0</v>
      </c>
      <c r="R79" s="46">
        <v>0</v>
      </c>
      <c r="S79" s="74">
        <v>0</v>
      </c>
      <c r="U79" s="73">
        <v>0.38</v>
      </c>
      <c r="V79" s="74">
        <v>-331</v>
      </c>
      <c r="W79">
        <v>0</v>
      </c>
      <c r="X79">
        <v>0</v>
      </c>
      <c r="Y79">
        <v>0.38</v>
      </c>
      <c r="Z79">
        <v>-331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2.29</v>
      </c>
      <c r="N80" s="73">
        <v>0</v>
      </c>
      <c r="O80" s="46">
        <v>0</v>
      </c>
      <c r="P80" s="46">
        <v>-322</v>
      </c>
      <c r="Q80" s="46">
        <v>0</v>
      </c>
      <c r="R80" s="46">
        <v>0</v>
      </c>
      <c r="S80" s="74">
        <v>0</v>
      </c>
      <c r="U80" s="73">
        <v>2.29</v>
      </c>
      <c r="V80" s="74">
        <v>-322</v>
      </c>
      <c r="W80">
        <v>0</v>
      </c>
      <c r="X80">
        <v>0</v>
      </c>
      <c r="Y80">
        <v>2.29</v>
      </c>
      <c r="Z80">
        <v>-322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1.22</v>
      </c>
      <c r="N81" s="73">
        <v>0</v>
      </c>
      <c r="O81" s="46">
        <v>0</v>
      </c>
      <c r="P81" s="46">
        <v>-329</v>
      </c>
      <c r="Q81" s="46">
        <v>0</v>
      </c>
      <c r="R81" s="46">
        <v>0</v>
      </c>
      <c r="S81" s="74">
        <v>0</v>
      </c>
      <c r="U81" s="73">
        <v>1.22</v>
      </c>
      <c r="V81" s="74">
        <v>-329</v>
      </c>
      <c r="W81">
        <v>0</v>
      </c>
      <c r="X81">
        <v>0</v>
      </c>
      <c r="Y81">
        <v>1.22</v>
      </c>
      <c r="Z81">
        <v>-329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1.26</v>
      </c>
      <c r="N82" s="73">
        <v>0</v>
      </c>
      <c r="O82" s="46">
        <v>-30</v>
      </c>
      <c r="P82" s="46">
        <v>-345</v>
      </c>
      <c r="Q82" s="46">
        <v>0</v>
      </c>
      <c r="R82" s="46">
        <v>0</v>
      </c>
      <c r="S82" s="74">
        <v>0</v>
      </c>
      <c r="U82" s="73">
        <v>1.26</v>
      </c>
      <c r="V82" s="74">
        <v>-375</v>
      </c>
      <c r="W82">
        <v>0</v>
      </c>
      <c r="X82">
        <v>-30</v>
      </c>
      <c r="Y82">
        <v>1.26</v>
      </c>
      <c r="Z82">
        <v>-345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1.91</v>
      </c>
      <c r="N83" s="73">
        <v>0</v>
      </c>
      <c r="O83" s="46">
        <v>0</v>
      </c>
      <c r="P83" s="46">
        <v>-370</v>
      </c>
      <c r="Q83" s="46">
        <v>0</v>
      </c>
      <c r="R83" s="46">
        <v>0</v>
      </c>
      <c r="S83" s="74">
        <v>0</v>
      </c>
      <c r="U83" s="73">
        <v>1.91</v>
      </c>
      <c r="V83" s="74">
        <v>-370</v>
      </c>
      <c r="W83">
        <v>0</v>
      </c>
      <c r="X83">
        <v>0</v>
      </c>
      <c r="Y83">
        <v>1.91</v>
      </c>
      <c r="Z83">
        <v>-370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1.74</v>
      </c>
      <c r="N84" s="73">
        <v>0</v>
      </c>
      <c r="O84" s="46">
        <v>0</v>
      </c>
      <c r="P84" s="46">
        <v>-388</v>
      </c>
      <c r="Q84" s="46">
        <v>0</v>
      </c>
      <c r="R84" s="46">
        <v>0</v>
      </c>
      <c r="S84" s="74">
        <v>0</v>
      </c>
      <c r="U84" s="73">
        <v>1.74</v>
      </c>
      <c r="V84" s="74">
        <v>-388</v>
      </c>
      <c r="W84">
        <v>0</v>
      </c>
      <c r="X84">
        <v>0</v>
      </c>
      <c r="Y84">
        <v>1.74</v>
      </c>
      <c r="Z84">
        <v>-388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1.39</v>
      </c>
      <c r="N85" s="73">
        <v>0</v>
      </c>
      <c r="O85" s="46">
        <v>0</v>
      </c>
      <c r="P85" s="46">
        <v>-382</v>
      </c>
      <c r="Q85" s="46">
        <v>0</v>
      </c>
      <c r="R85" s="46">
        <v>0</v>
      </c>
      <c r="S85" s="74">
        <v>0</v>
      </c>
      <c r="U85" s="73">
        <v>1.39</v>
      </c>
      <c r="V85" s="74">
        <v>-382</v>
      </c>
      <c r="W85">
        <v>0</v>
      </c>
      <c r="X85">
        <v>0</v>
      </c>
      <c r="Y85">
        <v>1.39</v>
      </c>
      <c r="Z85">
        <v>-382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1.3</v>
      </c>
      <c r="N86" s="73">
        <v>0</v>
      </c>
      <c r="O86" s="46">
        <v>0</v>
      </c>
      <c r="P86" s="46">
        <v>-389</v>
      </c>
      <c r="Q86" s="46">
        <v>0</v>
      </c>
      <c r="R86" s="46">
        <v>0</v>
      </c>
      <c r="S86" s="74">
        <v>0</v>
      </c>
      <c r="U86" s="73">
        <v>1.3</v>
      </c>
      <c r="V86" s="74">
        <v>-389</v>
      </c>
      <c r="W86">
        <v>0</v>
      </c>
      <c r="X86">
        <v>0</v>
      </c>
      <c r="Y86">
        <v>1.3</v>
      </c>
      <c r="Z86">
        <v>-389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</v>
      </c>
      <c r="N87" s="73">
        <v>0</v>
      </c>
      <c r="O87" s="46">
        <v>-225</v>
      </c>
      <c r="P87" s="46">
        <v>-438</v>
      </c>
      <c r="Q87" s="46">
        <v>0</v>
      </c>
      <c r="R87" s="46">
        <v>0</v>
      </c>
      <c r="S87" s="74">
        <v>0</v>
      </c>
      <c r="U87" s="73">
        <v>0.6</v>
      </c>
      <c r="V87" s="74">
        <v>-663</v>
      </c>
      <c r="W87">
        <v>0</v>
      </c>
      <c r="X87">
        <v>-225</v>
      </c>
      <c r="Y87">
        <v>0.6</v>
      </c>
      <c r="Z87">
        <v>-438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0.27</v>
      </c>
      <c r="N88" s="73">
        <v>0</v>
      </c>
      <c r="O88" s="46">
        <v>-215</v>
      </c>
      <c r="P88" s="46">
        <v>-377</v>
      </c>
      <c r="Q88" s="46">
        <v>0</v>
      </c>
      <c r="R88" s="46">
        <v>0</v>
      </c>
      <c r="S88" s="74">
        <v>0</v>
      </c>
      <c r="U88" s="73">
        <v>0.27</v>
      </c>
      <c r="V88" s="74">
        <v>-592</v>
      </c>
      <c r="W88">
        <v>0</v>
      </c>
      <c r="X88">
        <v>-215</v>
      </c>
      <c r="Y88">
        <v>0.27</v>
      </c>
      <c r="Z88">
        <v>-377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0.03</v>
      </c>
      <c r="N89" s="73">
        <v>0</v>
      </c>
      <c r="O89" s="46">
        <v>-210</v>
      </c>
      <c r="P89" s="46">
        <v>-321</v>
      </c>
      <c r="Q89" s="46">
        <v>0</v>
      </c>
      <c r="R89" s="46">
        <v>0</v>
      </c>
      <c r="S89" s="74">
        <v>0</v>
      </c>
      <c r="U89" s="73">
        <v>0.03</v>
      </c>
      <c r="V89" s="74">
        <v>-531</v>
      </c>
      <c r="W89">
        <v>0</v>
      </c>
      <c r="X89">
        <v>-210</v>
      </c>
      <c r="Y89">
        <v>0.03</v>
      </c>
      <c r="Z89">
        <v>-321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-195</v>
      </c>
      <c r="P90" s="46">
        <v>-309</v>
      </c>
      <c r="Q90" s="46">
        <v>0</v>
      </c>
      <c r="R90" s="46">
        <v>0</v>
      </c>
      <c r="S90" s="74">
        <v>0</v>
      </c>
      <c r="U90" s="73">
        <v>0</v>
      </c>
      <c r="V90" s="74">
        <v>-504</v>
      </c>
      <c r="W90">
        <v>0</v>
      </c>
      <c r="X90">
        <v>-195</v>
      </c>
      <c r="Y90">
        <v>0</v>
      </c>
      <c r="Z90">
        <v>-309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-170</v>
      </c>
      <c r="P91" s="46">
        <v>-262.98</v>
      </c>
      <c r="Q91" s="46">
        <v>0</v>
      </c>
      <c r="R91" s="46">
        <v>0</v>
      </c>
      <c r="S91" s="74">
        <v>0</v>
      </c>
      <c r="U91" s="73">
        <v>0.15</v>
      </c>
      <c r="V91" s="74">
        <v>-432.98</v>
      </c>
      <c r="W91">
        <v>0</v>
      </c>
      <c r="X91">
        <v>-170</v>
      </c>
      <c r="Y91">
        <v>0.15</v>
      </c>
      <c r="Z91">
        <v>-262.98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7.0000000000000007E-2</v>
      </c>
      <c r="N92" s="73">
        <v>0</v>
      </c>
      <c r="O92" s="46">
        <v>-135</v>
      </c>
      <c r="P92" s="46">
        <v>-225</v>
      </c>
      <c r="Q92" s="46">
        <v>0</v>
      </c>
      <c r="R92" s="46">
        <v>0</v>
      </c>
      <c r="S92" s="74">
        <v>0</v>
      </c>
      <c r="U92" s="73">
        <v>7.0000000000000007E-2</v>
      </c>
      <c r="V92" s="74">
        <v>-360</v>
      </c>
      <c r="W92">
        <v>0</v>
      </c>
      <c r="X92">
        <v>-135</v>
      </c>
      <c r="Y92">
        <v>7.0000000000000007E-2</v>
      </c>
      <c r="Z92">
        <v>-225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0.08</v>
      </c>
      <c r="N93" s="73">
        <v>0</v>
      </c>
      <c r="O93" s="46">
        <v>-110</v>
      </c>
      <c r="P93" s="46">
        <v>-191</v>
      </c>
      <c r="Q93" s="46">
        <v>0</v>
      </c>
      <c r="R93" s="46">
        <v>0</v>
      </c>
      <c r="S93" s="74">
        <v>0</v>
      </c>
      <c r="U93" s="73">
        <v>0.08</v>
      </c>
      <c r="V93" s="74">
        <v>-301</v>
      </c>
      <c r="W93">
        <v>0</v>
      </c>
      <c r="X93">
        <v>-110</v>
      </c>
      <c r="Y93">
        <v>0.08</v>
      </c>
      <c r="Z93">
        <v>-191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-60</v>
      </c>
      <c r="P94" s="46">
        <v>-129</v>
      </c>
      <c r="Q94" s="46">
        <v>0</v>
      </c>
      <c r="R94" s="46">
        <v>0</v>
      </c>
      <c r="S94" s="74">
        <v>0</v>
      </c>
      <c r="U94" s="73">
        <v>0.01</v>
      </c>
      <c r="V94" s="74">
        <v>-189</v>
      </c>
      <c r="W94">
        <v>0</v>
      </c>
      <c r="X94">
        <v>-60</v>
      </c>
      <c r="Y94">
        <v>0.01</v>
      </c>
      <c r="Z94">
        <v>-129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-20</v>
      </c>
      <c r="P95" s="46">
        <v>-89</v>
      </c>
      <c r="Q95" s="46">
        <v>0</v>
      </c>
      <c r="R95" s="46">
        <v>0</v>
      </c>
      <c r="S95" s="74">
        <v>0</v>
      </c>
      <c r="U95" s="73">
        <v>7.0000000000000007E-2</v>
      </c>
      <c r="V95" s="74">
        <v>-109</v>
      </c>
      <c r="W95">
        <v>0</v>
      </c>
      <c r="X95">
        <v>-20</v>
      </c>
      <c r="Y95">
        <v>7.0000000000000007E-2</v>
      </c>
      <c r="Z95">
        <v>-89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-56</v>
      </c>
      <c r="Q96" s="46">
        <v>0</v>
      </c>
      <c r="R96" s="46">
        <v>0</v>
      </c>
      <c r="S96" s="74">
        <v>0</v>
      </c>
      <c r="U96" s="73">
        <v>0.02</v>
      </c>
      <c r="V96" s="74">
        <v>-56</v>
      </c>
      <c r="W96">
        <v>0</v>
      </c>
      <c r="X96">
        <v>0</v>
      </c>
      <c r="Y96">
        <v>0.02</v>
      </c>
      <c r="Z96">
        <v>-56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-52</v>
      </c>
      <c r="Q97" s="46">
        <v>0</v>
      </c>
      <c r="R97" s="46">
        <v>0</v>
      </c>
      <c r="S97" s="74">
        <v>0</v>
      </c>
      <c r="U97" s="73">
        <v>0</v>
      </c>
      <c r="V97" s="74">
        <v>-52</v>
      </c>
      <c r="W97">
        <v>0</v>
      </c>
      <c r="X97">
        <v>0</v>
      </c>
      <c r="Y97">
        <v>0</v>
      </c>
      <c r="Z97">
        <v>-52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-51</v>
      </c>
      <c r="Q98" s="46">
        <v>0</v>
      </c>
      <c r="R98" s="46">
        <v>0</v>
      </c>
      <c r="S98" s="74">
        <v>0</v>
      </c>
      <c r="U98" s="73">
        <v>0</v>
      </c>
      <c r="V98" s="74">
        <v>-51</v>
      </c>
      <c r="W98">
        <v>0</v>
      </c>
      <c r="X98">
        <v>0</v>
      </c>
      <c r="Y98">
        <v>0</v>
      </c>
      <c r="Z98">
        <v>-51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8.5550000000000001E-3</v>
      </c>
      <c r="N99" s="68">
        <f t="shared" si="1"/>
        <v>-0.56574999999999998</v>
      </c>
      <c r="O99" s="69">
        <f t="shared" si="1"/>
        <v>-5.6129724999999997</v>
      </c>
      <c r="P99" s="69">
        <f t="shared" si="1"/>
        <v>-4.2879449999999997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8.5550000000000001E-3</v>
      </c>
      <c r="V99" s="70">
        <f t="shared" si="1"/>
        <v>-10.466667500000002</v>
      </c>
      <c r="W99">
        <f t="shared" si="1"/>
        <v>-0.56574999999999998</v>
      </c>
      <c r="X99">
        <f t="shared" si="1"/>
        <v>-5.6129724999999997</v>
      </c>
      <c r="Y99">
        <f t="shared" si="1"/>
        <v>8.5550000000000001E-3</v>
      </c>
      <c r="Z99">
        <f t="shared" si="1"/>
        <v>-4.2879449999999997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146</v>
      </c>
      <c r="X1" t="s">
        <v>571</v>
      </c>
      <c r="Y1" t="s">
        <v>564</v>
      </c>
      <c r="Z1" t="s">
        <v>562</v>
      </c>
      <c r="AA1" t="s">
        <v>560</v>
      </c>
      <c r="AB1" t="s">
        <v>566</v>
      </c>
      <c r="AC1" t="s">
        <v>568</v>
      </c>
      <c r="AD1" t="s">
        <v>31</v>
      </c>
      <c r="AE1" t="s">
        <v>573</v>
      </c>
      <c r="AF1" t="s">
        <v>534</v>
      </c>
      <c r="AG1" t="s">
        <v>536</v>
      </c>
      <c r="AH1" t="s">
        <v>538</v>
      </c>
      <c r="AI1" t="s">
        <v>543</v>
      </c>
      <c r="AJ1" t="s">
        <v>540</v>
      </c>
      <c r="AK1" t="s">
        <v>545</v>
      </c>
      <c r="AL1" t="s">
        <v>547</v>
      </c>
      <c r="AM1" t="s">
        <v>545</v>
      </c>
      <c r="AN1" t="s">
        <v>551</v>
      </c>
      <c r="AO1" t="s">
        <v>549</v>
      </c>
      <c r="AP1" t="s">
        <v>558</v>
      </c>
      <c r="AQ1" t="s">
        <v>553</v>
      </c>
      <c r="AR1" t="s">
        <v>592</v>
      </c>
      <c r="AS1" t="s">
        <v>581</v>
      </c>
      <c r="AT1" t="s">
        <v>451</v>
      </c>
      <c r="AU1" t="s">
        <v>538</v>
      </c>
      <c r="AV1" t="s">
        <v>536</v>
      </c>
      <c r="AW1" t="s">
        <v>558</v>
      </c>
      <c r="AX1" t="s">
        <v>543</v>
      </c>
      <c r="AY1" t="s">
        <v>562</v>
      </c>
      <c r="AZ1" t="s">
        <v>597</v>
      </c>
      <c r="BA1" t="s">
        <v>564</v>
      </c>
      <c r="BB1" t="s">
        <v>579</v>
      </c>
      <c r="BC1" t="s">
        <v>553</v>
      </c>
      <c r="BD1" t="s">
        <v>566</v>
      </c>
      <c r="BE1" t="s">
        <v>568</v>
      </c>
      <c r="BF1" t="s">
        <v>545</v>
      </c>
      <c r="BG1" t="s">
        <v>547</v>
      </c>
      <c r="BH1" t="s">
        <v>560</v>
      </c>
      <c r="BI1" t="s">
        <v>590</v>
      </c>
    </row>
    <row r="2" spans="1:6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W2" s="28" t="s">
        <v>555</v>
      </c>
      <c r="X2" t="s">
        <v>369</v>
      </c>
      <c r="Y2" t="s">
        <v>145</v>
      </c>
      <c r="Z2" t="s">
        <v>145</v>
      </c>
      <c r="AA2" t="s">
        <v>145</v>
      </c>
      <c r="AB2" t="s">
        <v>145</v>
      </c>
      <c r="AC2" t="s">
        <v>145</v>
      </c>
      <c r="AD2" t="s">
        <v>146</v>
      </c>
      <c r="AE2" t="s">
        <v>240</v>
      </c>
      <c r="AF2" t="s">
        <v>358</v>
      </c>
      <c r="AG2" t="s">
        <v>145</v>
      </c>
      <c r="AH2" t="s">
        <v>145</v>
      </c>
      <c r="AI2" t="s">
        <v>145</v>
      </c>
      <c r="AJ2" t="s">
        <v>541</v>
      </c>
      <c r="AK2" t="s">
        <v>146</v>
      </c>
      <c r="AL2" t="s">
        <v>145</v>
      </c>
      <c r="AM2" t="s">
        <v>146</v>
      </c>
      <c r="AN2" t="s">
        <v>146</v>
      </c>
      <c r="AO2" t="s">
        <v>149</v>
      </c>
      <c r="AP2" t="s">
        <v>145</v>
      </c>
      <c r="AQ2" t="s">
        <v>145</v>
      </c>
      <c r="AR2" t="s">
        <v>146</v>
      </c>
      <c r="AS2" t="s">
        <v>149</v>
      </c>
      <c r="AT2" t="s">
        <v>594</v>
      </c>
      <c r="AU2" t="s">
        <v>145</v>
      </c>
      <c r="AV2" t="s">
        <v>145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149</v>
      </c>
      <c r="BC2" t="s">
        <v>145</v>
      </c>
      <c r="BD2" t="s">
        <v>145</v>
      </c>
      <c r="BE2" t="s">
        <v>145</v>
      </c>
      <c r="BF2" t="s">
        <v>146</v>
      </c>
      <c r="BG2" t="s">
        <v>145</v>
      </c>
      <c r="BH2" t="s">
        <v>145</v>
      </c>
      <c r="BI2" t="s">
        <v>148</v>
      </c>
    </row>
    <row r="3" spans="1:6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307.22000000000003</v>
      </c>
      <c r="I3" s="53">
        <v>95.92</v>
      </c>
      <c r="J3" s="53">
        <v>65.44</v>
      </c>
      <c r="K3" s="53">
        <v>29.3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19.34</v>
      </c>
      <c r="AE3">
        <v>4.84</v>
      </c>
      <c r="AF3">
        <v>0.63</v>
      </c>
      <c r="AG3">
        <v>0</v>
      </c>
      <c r="AH3">
        <v>0</v>
      </c>
      <c r="AI3">
        <v>0</v>
      </c>
      <c r="AJ3">
        <v>2</v>
      </c>
      <c r="AK3">
        <v>66.91</v>
      </c>
      <c r="AL3">
        <v>0</v>
      </c>
      <c r="AM3">
        <v>0</v>
      </c>
      <c r="AN3">
        <v>9.67</v>
      </c>
      <c r="AO3">
        <v>52.61</v>
      </c>
      <c r="AP3">
        <v>0</v>
      </c>
      <c r="AQ3">
        <v>0</v>
      </c>
      <c r="AR3">
        <v>0</v>
      </c>
      <c r="AS3">
        <v>12.83</v>
      </c>
      <c r="AT3">
        <v>0</v>
      </c>
      <c r="AU3">
        <v>5.8</v>
      </c>
      <c r="AV3">
        <v>6.77</v>
      </c>
      <c r="AW3">
        <v>48.36</v>
      </c>
      <c r="AX3">
        <v>0</v>
      </c>
      <c r="AY3">
        <v>4.84</v>
      </c>
      <c r="AZ3">
        <v>48.36</v>
      </c>
      <c r="BA3">
        <v>46.42</v>
      </c>
      <c r="BB3">
        <v>0</v>
      </c>
      <c r="BC3">
        <v>19.34</v>
      </c>
      <c r="BD3">
        <v>39.65</v>
      </c>
      <c r="BE3">
        <v>14.51</v>
      </c>
      <c r="BF3">
        <v>0</v>
      </c>
      <c r="BG3">
        <v>48.36</v>
      </c>
      <c r="BH3">
        <v>19.34</v>
      </c>
      <c r="BI3">
        <v>29.3</v>
      </c>
    </row>
    <row r="4" spans="1:61">
      <c r="A4" t="s">
        <v>234</v>
      </c>
      <c r="B4" t="s">
        <v>226</v>
      </c>
      <c r="C4" t="s">
        <v>228</v>
      </c>
      <c r="G4" t="s">
        <v>46</v>
      </c>
      <c r="H4" s="73">
        <v>307.22000000000003</v>
      </c>
      <c r="I4" s="46">
        <v>95.92</v>
      </c>
      <c r="J4" s="46">
        <v>65.44</v>
      </c>
      <c r="K4" s="46">
        <v>29.3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19.34</v>
      </c>
      <c r="AE4">
        <v>4.84</v>
      </c>
      <c r="AF4">
        <v>0.63</v>
      </c>
      <c r="AG4">
        <v>0</v>
      </c>
      <c r="AH4">
        <v>0</v>
      </c>
      <c r="AI4">
        <v>0</v>
      </c>
      <c r="AJ4">
        <v>2</v>
      </c>
      <c r="AK4">
        <v>66.91</v>
      </c>
      <c r="AL4">
        <v>0</v>
      </c>
      <c r="AM4">
        <v>0</v>
      </c>
      <c r="AN4">
        <v>9.67</v>
      </c>
      <c r="AO4">
        <v>52.61</v>
      </c>
      <c r="AP4">
        <v>0</v>
      </c>
      <c r="AQ4">
        <v>0</v>
      </c>
      <c r="AR4">
        <v>0</v>
      </c>
      <c r="AS4">
        <v>12.83</v>
      </c>
      <c r="AT4">
        <v>0</v>
      </c>
      <c r="AU4">
        <v>5.8</v>
      </c>
      <c r="AV4">
        <v>6.77</v>
      </c>
      <c r="AW4">
        <v>48.36</v>
      </c>
      <c r="AX4">
        <v>0</v>
      </c>
      <c r="AY4">
        <v>4.84</v>
      </c>
      <c r="AZ4">
        <v>48.36</v>
      </c>
      <c r="BA4">
        <v>46.42</v>
      </c>
      <c r="BB4">
        <v>0</v>
      </c>
      <c r="BC4">
        <v>19.34</v>
      </c>
      <c r="BD4">
        <v>39.65</v>
      </c>
      <c r="BE4">
        <v>14.51</v>
      </c>
      <c r="BF4">
        <v>0</v>
      </c>
      <c r="BG4">
        <v>48.36</v>
      </c>
      <c r="BH4">
        <v>19.34</v>
      </c>
      <c r="BI4">
        <v>29.3</v>
      </c>
    </row>
    <row r="5" spans="1:61">
      <c r="A5" t="s">
        <v>235</v>
      </c>
      <c r="B5" t="s">
        <v>227</v>
      </c>
      <c r="C5" t="s">
        <v>229</v>
      </c>
      <c r="G5" t="s">
        <v>47</v>
      </c>
      <c r="H5" s="73">
        <v>307.22000000000003</v>
      </c>
      <c r="I5" s="46">
        <v>95.92</v>
      </c>
      <c r="J5" s="46">
        <v>65.44</v>
      </c>
      <c r="K5" s="46">
        <v>29.3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19.34</v>
      </c>
      <c r="AE5">
        <v>4.84</v>
      </c>
      <c r="AF5">
        <v>0.63</v>
      </c>
      <c r="AG5">
        <v>0</v>
      </c>
      <c r="AH5">
        <v>0</v>
      </c>
      <c r="AI5">
        <v>0</v>
      </c>
      <c r="AJ5">
        <v>2</v>
      </c>
      <c r="AK5">
        <v>66.91</v>
      </c>
      <c r="AL5">
        <v>0</v>
      </c>
      <c r="AM5">
        <v>0</v>
      </c>
      <c r="AN5">
        <v>9.67</v>
      </c>
      <c r="AO5">
        <v>52.61</v>
      </c>
      <c r="AP5">
        <v>0</v>
      </c>
      <c r="AQ5">
        <v>0</v>
      </c>
      <c r="AR5">
        <v>0</v>
      </c>
      <c r="AS5">
        <v>12.83</v>
      </c>
      <c r="AT5">
        <v>0</v>
      </c>
      <c r="AU5">
        <v>5.8</v>
      </c>
      <c r="AV5">
        <v>6.77</v>
      </c>
      <c r="AW5">
        <v>48.36</v>
      </c>
      <c r="AX5">
        <v>0</v>
      </c>
      <c r="AY5">
        <v>4.84</v>
      </c>
      <c r="AZ5">
        <v>48.36</v>
      </c>
      <c r="BA5">
        <v>46.42</v>
      </c>
      <c r="BB5">
        <v>0</v>
      </c>
      <c r="BC5">
        <v>19.34</v>
      </c>
      <c r="BD5">
        <v>39.65</v>
      </c>
      <c r="BE5">
        <v>14.51</v>
      </c>
      <c r="BF5">
        <v>0</v>
      </c>
      <c r="BG5">
        <v>48.36</v>
      </c>
      <c r="BH5">
        <v>19.34</v>
      </c>
      <c r="BI5">
        <v>29.3</v>
      </c>
    </row>
    <row r="6" spans="1:61">
      <c r="A6" t="s">
        <v>236</v>
      </c>
      <c r="B6" t="s">
        <v>258</v>
      </c>
      <c r="C6" t="s">
        <v>230</v>
      </c>
      <c r="G6" t="s">
        <v>48</v>
      </c>
      <c r="H6" s="73">
        <v>307.22000000000003</v>
      </c>
      <c r="I6" s="46">
        <v>95.92</v>
      </c>
      <c r="J6" s="46">
        <v>65.44</v>
      </c>
      <c r="K6" s="46">
        <v>29.3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19.34</v>
      </c>
      <c r="AE6">
        <v>4.84</v>
      </c>
      <c r="AF6">
        <v>0.63</v>
      </c>
      <c r="AG6">
        <v>0</v>
      </c>
      <c r="AH6">
        <v>0</v>
      </c>
      <c r="AI6">
        <v>0</v>
      </c>
      <c r="AJ6">
        <v>2</v>
      </c>
      <c r="AK6">
        <v>66.91</v>
      </c>
      <c r="AL6">
        <v>0</v>
      </c>
      <c r="AM6">
        <v>0</v>
      </c>
      <c r="AN6">
        <v>9.67</v>
      </c>
      <c r="AO6">
        <v>52.61</v>
      </c>
      <c r="AP6">
        <v>0</v>
      </c>
      <c r="AQ6">
        <v>0</v>
      </c>
      <c r="AR6">
        <v>0</v>
      </c>
      <c r="AS6">
        <v>12.83</v>
      </c>
      <c r="AT6">
        <v>0</v>
      </c>
      <c r="AU6">
        <v>5.8</v>
      </c>
      <c r="AV6">
        <v>6.77</v>
      </c>
      <c r="AW6">
        <v>48.36</v>
      </c>
      <c r="AX6">
        <v>0</v>
      </c>
      <c r="AY6">
        <v>4.84</v>
      </c>
      <c r="AZ6">
        <v>48.36</v>
      </c>
      <c r="BA6">
        <v>46.42</v>
      </c>
      <c r="BB6">
        <v>0</v>
      </c>
      <c r="BC6">
        <v>19.34</v>
      </c>
      <c r="BD6">
        <v>39.65</v>
      </c>
      <c r="BE6">
        <v>14.51</v>
      </c>
      <c r="BF6">
        <v>0</v>
      </c>
      <c r="BG6">
        <v>48.36</v>
      </c>
      <c r="BH6">
        <v>19.34</v>
      </c>
      <c r="BI6">
        <v>29.3</v>
      </c>
    </row>
    <row r="7" spans="1:61">
      <c r="A7" t="s">
        <v>237</v>
      </c>
      <c r="B7" t="s">
        <v>280</v>
      </c>
      <c r="C7" t="s">
        <v>259</v>
      </c>
      <c r="G7" t="s">
        <v>49</v>
      </c>
      <c r="H7" s="73">
        <v>307.22000000000003</v>
      </c>
      <c r="I7" s="46">
        <v>95.92</v>
      </c>
      <c r="J7" s="46">
        <v>65.349999999999994</v>
      </c>
      <c r="K7" s="46">
        <v>29.3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19.34</v>
      </c>
      <c r="AE7">
        <v>4.84</v>
      </c>
      <c r="AF7">
        <v>0.63</v>
      </c>
      <c r="AG7">
        <v>0</v>
      </c>
      <c r="AH7">
        <v>0</v>
      </c>
      <c r="AI7">
        <v>0</v>
      </c>
      <c r="AJ7">
        <v>2</v>
      </c>
      <c r="AK7">
        <v>66.91</v>
      </c>
      <c r="AL7">
        <v>0</v>
      </c>
      <c r="AM7">
        <v>0</v>
      </c>
      <c r="AN7">
        <v>9.67</v>
      </c>
      <c r="AO7">
        <v>52.61</v>
      </c>
      <c r="AP7">
        <v>0</v>
      </c>
      <c r="AQ7">
        <v>0</v>
      </c>
      <c r="AR7">
        <v>0</v>
      </c>
      <c r="AS7">
        <v>12.74</v>
      </c>
      <c r="AT7">
        <v>0</v>
      </c>
      <c r="AU7">
        <v>5.8</v>
      </c>
      <c r="AV7">
        <v>6.77</v>
      </c>
      <c r="AW7">
        <v>48.36</v>
      </c>
      <c r="AX7">
        <v>0</v>
      </c>
      <c r="AY7">
        <v>4.84</v>
      </c>
      <c r="AZ7">
        <v>48.36</v>
      </c>
      <c r="BA7">
        <v>46.42</v>
      </c>
      <c r="BB7">
        <v>0</v>
      </c>
      <c r="BC7">
        <v>19.34</v>
      </c>
      <c r="BD7">
        <v>39.65</v>
      </c>
      <c r="BE7">
        <v>14.51</v>
      </c>
      <c r="BF7">
        <v>0</v>
      </c>
      <c r="BG7">
        <v>48.36</v>
      </c>
      <c r="BH7">
        <v>19.34</v>
      </c>
      <c r="BI7">
        <v>29.3</v>
      </c>
    </row>
    <row r="8" spans="1:61">
      <c r="A8" t="s">
        <v>238</v>
      </c>
      <c r="B8" t="s">
        <v>315</v>
      </c>
      <c r="C8" t="s">
        <v>231</v>
      </c>
      <c r="G8" t="s">
        <v>50</v>
      </c>
      <c r="H8" s="73">
        <v>307.22000000000003</v>
      </c>
      <c r="I8" s="46">
        <v>95.92</v>
      </c>
      <c r="J8" s="46">
        <v>65.349999999999994</v>
      </c>
      <c r="K8" s="46">
        <v>29.3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19.34</v>
      </c>
      <c r="AE8">
        <v>4.84</v>
      </c>
      <c r="AF8">
        <v>0.63</v>
      </c>
      <c r="AG8">
        <v>0</v>
      </c>
      <c r="AH8">
        <v>0</v>
      </c>
      <c r="AI8">
        <v>0</v>
      </c>
      <c r="AJ8">
        <v>2</v>
      </c>
      <c r="AK8">
        <v>66.91</v>
      </c>
      <c r="AL8">
        <v>0</v>
      </c>
      <c r="AM8">
        <v>0</v>
      </c>
      <c r="AN8">
        <v>9.67</v>
      </c>
      <c r="AO8">
        <v>52.61</v>
      </c>
      <c r="AP8">
        <v>0</v>
      </c>
      <c r="AQ8">
        <v>0</v>
      </c>
      <c r="AR8">
        <v>0</v>
      </c>
      <c r="AS8">
        <v>12.74</v>
      </c>
      <c r="AT8">
        <v>0</v>
      </c>
      <c r="AU8">
        <v>5.8</v>
      </c>
      <c r="AV8">
        <v>6.77</v>
      </c>
      <c r="AW8">
        <v>48.36</v>
      </c>
      <c r="AX8">
        <v>0</v>
      </c>
      <c r="AY8">
        <v>4.84</v>
      </c>
      <c r="AZ8">
        <v>48.36</v>
      </c>
      <c r="BA8">
        <v>46.42</v>
      </c>
      <c r="BB8">
        <v>0</v>
      </c>
      <c r="BC8">
        <v>19.34</v>
      </c>
      <c r="BD8">
        <v>39.65</v>
      </c>
      <c r="BE8">
        <v>14.51</v>
      </c>
      <c r="BF8">
        <v>0</v>
      </c>
      <c r="BG8">
        <v>48.36</v>
      </c>
      <c r="BH8">
        <v>19.34</v>
      </c>
      <c r="BI8">
        <v>29.3</v>
      </c>
    </row>
    <row r="9" spans="1:61">
      <c r="A9" t="s">
        <v>239</v>
      </c>
      <c r="B9" t="s">
        <v>335</v>
      </c>
      <c r="C9" t="s">
        <v>232</v>
      </c>
      <c r="G9" t="s">
        <v>51</v>
      </c>
      <c r="H9" s="73">
        <v>307.22000000000003</v>
      </c>
      <c r="I9" s="46">
        <v>95.92</v>
      </c>
      <c r="J9" s="46">
        <v>65.349999999999994</v>
      </c>
      <c r="K9" s="46">
        <v>29.3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19.34</v>
      </c>
      <c r="AE9">
        <v>4.84</v>
      </c>
      <c r="AF9">
        <v>0.63</v>
      </c>
      <c r="AG9">
        <v>0</v>
      </c>
      <c r="AH9">
        <v>0</v>
      </c>
      <c r="AI9">
        <v>0</v>
      </c>
      <c r="AJ9">
        <v>2</v>
      </c>
      <c r="AK9">
        <v>66.91</v>
      </c>
      <c r="AL9">
        <v>0</v>
      </c>
      <c r="AM9">
        <v>0</v>
      </c>
      <c r="AN9">
        <v>9.67</v>
      </c>
      <c r="AO9">
        <v>52.61</v>
      </c>
      <c r="AP9">
        <v>0</v>
      </c>
      <c r="AQ9">
        <v>0</v>
      </c>
      <c r="AR9">
        <v>0</v>
      </c>
      <c r="AS9">
        <v>12.74</v>
      </c>
      <c r="AT9">
        <v>0</v>
      </c>
      <c r="AU9">
        <v>5.8</v>
      </c>
      <c r="AV9">
        <v>6.77</v>
      </c>
      <c r="AW9">
        <v>48.36</v>
      </c>
      <c r="AX9">
        <v>0</v>
      </c>
      <c r="AY9">
        <v>4.84</v>
      </c>
      <c r="AZ9">
        <v>48.36</v>
      </c>
      <c r="BA9">
        <v>46.42</v>
      </c>
      <c r="BB9">
        <v>0</v>
      </c>
      <c r="BC9">
        <v>19.34</v>
      </c>
      <c r="BD9">
        <v>39.65</v>
      </c>
      <c r="BE9">
        <v>14.51</v>
      </c>
      <c r="BF9">
        <v>0</v>
      </c>
      <c r="BG9">
        <v>48.36</v>
      </c>
      <c r="BH9">
        <v>19.34</v>
      </c>
      <c r="BI9">
        <v>29.3</v>
      </c>
    </row>
    <row r="10" spans="1:61">
      <c r="A10" t="s">
        <v>260</v>
      </c>
      <c r="C10" t="s">
        <v>233</v>
      </c>
      <c r="G10" t="s">
        <v>52</v>
      </c>
      <c r="H10" s="73">
        <v>307.22000000000003</v>
      </c>
      <c r="I10" s="46">
        <v>95.92</v>
      </c>
      <c r="J10" s="46">
        <v>65.349999999999994</v>
      </c>
      <c r="K10" s="46">
        <v>29.3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19.34</v>
      </c>
      <c r="AE10">
        <v>4.84</v>
      </c>
      <c r="AF10">
        <v>0.63</v>
      </c>
      <c r="AG10">
        <v>0</v>
      </c>
      <c r="AH10">
        <v>0</v>
      </c>
      <c r="AI10">
        <v>0</v>
      </c>
      <c r="AJ10">
        <v>2</v>
      </c>
      <c r="AK10">
        <v>66.91</v>
      </c>
      <c r="AL10">
        <v>0</v>
      </c>
      <c r="AM10">
        <v>0</v>
      </c>
      <c r="AN10">
        <v>9.67</v>
      </c>
      <c r="AO10">
        <v>52.61</v>
      </c>
      <c r="AP10">
        <v>0</v>
      </c>
      <c r="AQ10">
        <v>0</v>
      </c>
      <c r="AR10">
        <v>0</v>
      </c>
      <c r="AS10">
        <v>12.74</v>
      </c>
      <c r="AT10">
        <v>0</v>
      </c>
      <c r="AU10">
        <v>5.8</v>
      </c>
      <c r="AV10">
        <v>6.77</v>
      </c>
      <c r="AW10">
        <v>48.36</v>
      </c>
      <c r="AX10">
        <v>0</v>
      </c>
      <c r="AY10">
        <v>4.84</v>
      </c>
      <c r="AZ10">
        <v>48.36</v>
      </c>
      <c r="BA10">
        <v>46.42</v>
      </c>
      <c r="BB10">
        <v>0</v>
      </c>
      <c r="BC10">
        <v>19.34</v>
      </c>
      <c r="BD10">
        <v>39.65</v>
      </c>
      <c r="BE10">
        <v>14.51</v>
      </c>
      <c r="BF10">
        <v>0</v>
      </c>
      <c r="BG10">
        <v>48.36</v>
      </c>
      <c r="BH10">
        <v>19.34</v>
      </c>
      <c r="BI10">
        <v>29.3</v>
      </c>
    </row>
    <row r="11" spans="1:61">
      <c r="A11" t="s">
        <v>240</v>
      </c>
      <c r="C11" t="s">
        <v>316</v>
      </c>
      <c r="G11" t="s">
        <v>53</v>
      </c>
      <c r="H11" s="73">
        <v>307.22000000000003</v>
      </c>
      <c r="I11" s="46">
        <v>95.92</v>
      </c>
      <c r="J11" s="46">
        <v>65.16</v>
      </c>
      <c r="K11" s="46">
        <v>29.3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19.34</v>
      </c>
      <c r="AE11">
        <v>4.84</v>
      </c>
      <c r="AF11">
        <v>0.63</v>
      </c>
      <c r="AG11">
        <v>0</v>
      </c>
      <c r="AH11">
        <v>0</v>
      </c>
      <c r="AI11">
        <v>0</v>
      </c>
      <c r="AJ11">
        <v>2</v>
      </c>
      <c r="AK11">
        <v>66.91</v>
      </c>
      <c r="AL11">
        <v>0</v>
      </c>
      <c r="AM11">
        <v>0</v>
      </c>
      <c r="AN11">
        <v>9.67</v>
      </c>
      <c r="AO11">
        <v>52.61</v>
      </c>
      <c r="AP11">
        <v>0</v>
      </c>
      <c r="AQ11">
        <v>0</v>
      </c>
      <c r="AR11">
        <v>0</v>
      </c>
      <c r="AS11">
        <v>12.55</v>
      </c>
      <c r="AT11">
        <v>0</v>
      </c>
      <c r="AU11">
        <v>5.8</v>
      </c>
      <c r="AV11">
        <v>6.77</v>
      </c>
      <c r="AW11">
        <v>48.36</v>
      </c>
      <c r="AX11">
        <v>0</v>
      </c>
      <c r="AY11">
        <v>4.84</v>
      </c>
      <c r="AZ11">
        <v>48.36</v>
      </c>
      <c r="BA11">
        <v>46.42</v>
      </c>
      <c r="BB11">
        <v>0</v>
      </c>
      <c r="BC11">
        <v>19.34</v>
      </c>
      <c r="BD11">
        <v>39.65</v>
      </c>
      <c r="BE11">
        <v>14.51</v>
      </c>
      <c r="BF11">
        <v>0</v>
      </c>
      <c r="BG11">
        <v>48.36</v>
      </c>
      <c r="BH11">
        <v>19.34</v>
      </c>
      <c r="BI11">
        <v>29.3</v>
      </c>
    </row>
    <row r="12" spans="1:61">
      <c r="A12" t="s">
        <v>241</v>
      </c>
      <c r="C12" t="s">
        <v>336</v>
      </c>
      <c r="G12" t="s">
        <v>54</v>
      </c>
      <c r="H12" s="73">
        <v>307.22000000000003</v>
      </c>
      <c r="I12" s="46">
        <v>95.92</v>
      </c>
      <c r="J12" s="46">
        <v>65.16</v>
      </c>
      <c r="K12" s="46">
        <v>29.3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19.34</v>
      </c>
      <c r="AE12">
        <v>4.84</v>
      </c>
      <c r="AF12">
        <v>0.63</v>
      </c>
      <c r="AG12">
        <v>0</v>
      </c>
      <c r="AH12">
        <v>0</v>
      </c>
      <c r="AI12">
        <v>0</v>
      </c>
      <c r="AJ12">
        <v>2</v>
      </c>
      <c r="AK12">
        <v>66.91</v>
      </c>
      <c r="AL12">
        <v>0</v>
      </c>
      <c r="AM12">
        <v>0</v>
      </c>
      <c r="AN12">
        <v>9.67</v>
      </c>
      <c r="AO12">
        <v>52.61</v>
      </c>
      <c r="AP12">
        <v>0</v>
      </c>
      <c r="AQ12">
        <v>0</v>
      </c>
      <c r="AR12">
        <v>0</v>
      </c>
      <c r="AS12">
        <v>12.55</v>
      </c>
      <c r="AT12">
        <v>0</v>
      </c>
      <c r="AU12">
        <v>5.8</v>
      </c>
      <c r="AV12">
        <v>6.77</v>
      </c>
      <c r="AW12">
        <v>48.36</v>
      </c>
      <c r="AX12">
        <v>0</v>
      </c>
      <c r="AY12">
        <v>4.84</v>
      </c>
      <c r="AZ12">
        <v>48.36</v>
      </c>
      <c r="BA12">
        <v>46.42</v>
      </c>
      <c r="BB12">
        <v>0</v>
      </c>
      <c r="BC12">
        <v>19.34</v>
      </c>
      <c r="BD12">
        <v>39.65</v>
      </c>
      <c r="BE12">
        <v>14.51</v>
      </c>
      <c r="BF12">
        <v>0</v>
      </c>
      <c r="BG12">
        <v>48.36</v>
      </c>
      <c r="BH12">
        <v>19.34</v>
      </c>
      <c r="BI12">
        <v>29.3</v>
      </c>
    </row>
    <row r="13" spans="1:61">
      <c r="A13" t="s">
        <v>242</v>
      </c>
      <c r="G13" t="s">
        <v>55</v>
      </c>
      <c r="H13" s="73">
        <v>307.22000000000003</v>
      </c>
      <c r="I13" s="46">
        <v>95.92</v>
      </c>
      <c r="J13" s="46">
        <v>65.16</v>
      </c>
      <c r="K13" s="46">
        <v>29.3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19.34</v>
      </c>
      <c r="AE13">
        <v>4.84</v>
      </c>
      <c r="AF13">
        <v>0.63</v>
      </c>
      <c r="AG13">
        <v>0</v>
      </c>
      <c r="AH13">
        <v>0</v>
      </c>
      <c r="AI13">
        <v>0</v>
      </c>
      <c r="AJ13">
        <v>2</v>
      </c>
      <c r="AK13">
        <v>66.91</v>
      </c>
      <c r="AL13">
        <v>0</v>
      </c>
      <c r="AM13">
        <v>0</v>
      </c>
      <c r="AN13">
        <v>9.67</v>
      </c>
      <c r="AO13">
        <v>52.61</v>
      </c>
      <c r="AP13">
        <v>0</v>
      </c>
      <c r="AQ13">
        <v>0</v>
      </c>
      <c r="AR13">
        <v>0</v>
      </c>
      <c r="AS13">
        <v>12.55</v>
      </c>
      <c r="AT13">
        <v>0</v>
      </c>
      <c r="AU13">
        <v>5.8</v>
      </c>
      <c r="AV13">
        <v>6.77</v>
      </c>
      <c r="AW13">
        <v>48.36</v>
      </c>
      <c r="AX13">
        <v>0</v>
      </c>
      <c r="AY13">
        <v>4.84</v>
      </c>
      <c r="AZ13">
        <v>48.36</v>
      </c>
      <c r="BA13">
        <v>46.42</v>
      </c>
      <c r="BB13">
        <v>0</v>
      </c>
      <c r="BC13">
        <v>19.34</v>
      </c>
      <c r="BD13">
        <v>39.65</v>
      </c>
      <c r="BE13">
        <v>14.51</v>
      </c>
      <c r="BF13">
        <v>0</v>
      </c>
      <c r="BG13">
        <v>48.36</v>
      </c>
      <c r="BH13">
        <v>19.34</v>
      </c>
      <c r="BI13">
        <v>29.3</v>
      </c>
    </row>
    <row r="14" spans="1:61">
      <c r="A14" t="s">
        <v>243</v>
      </c>
      <c r="G14" t="s">
        <v>56</v>
      </c>
      <c r="H14" s="73">
        <v>307.22000000000003</v>
      </c>
      <c r="I14" s="46">
        <v>95.92</v>
      </c>
      <c r="J14" s="46">
        <v>65.16</v>
      </c>
      <c r="K14" s="46">
        <v>29.3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19.34</v>
      </c>
      <c r="AE14">
        <v>4.84</v>
      </c>
      <c r="AF14">
        <v>0.63</v>
      </c>
      <c r="AG14">
        <v>0</v>
      </c>
      <c r="AH14">
        <v>0</v>
      </c>
      <c r="AI14">
        <v>0</v>
      </c>
      <c r="AJ14">
        <v>2</v>
      </c>
      <c r="AK14">
        <v>66.91</v>
      </c>
      <c r="AL14">
        <v>0</v>
      </c>
      <c r="AM14">
        <v>0</v>
      </c>
      <c r="AN14">
        <v>9.67</v>
      </c>
      <c r="AO14">
        <v>52.61</v>
      </c>
      <c r="AP14">
        <v>0</v>
      </c>
      <c r="AQ14">
        <v>0</v>
      </c>
      <c r="AR14">
        <v>0</v>
      </c>
      <c r="AS14">
        <v>12.55</v>
      </c>
      <c r="AT14">
        <v>0</v>
      </c>
      <c r="AU14">
        <v>5.8</v>
      </c>
      <c r="AV14">
        <v>6.77</v>
      </c>
      <c r="AW14">
        <v>48.36</v>
      </c>
      <c r="AX14">
        <v>0</v>
      </c>
      <c r="AY14">
        <v>4.84</v>
      </c>
      <c r="AZ14">
        <v>48.36</v>
      </c>
      <c r="BA14">
        <v>46.42</v>
      </c>
      <c r="BB14">
        <v>0</v>
      </c>
      <c r="BC14">
        <v>19.34</v>
      </c>
      <c r="BD14">
        <v>39.65</v>
      </c>
      <c r="BE14">
        <v>14.51</v>
      </c>
      <c r="BF14">
        <v>0</v>
      </c>
      <c r="BG14">
        <v>48.36</v>
      </c>
      <c r="BH14">
        <v>19.34</v>
      </c>
      <c r="BI14">
        <v>29.3</v>
      </c>
    </row>
    <row r="15" spans="1:61">
      <c r="A15" t="s">
        <v>244</v>
      </c>
      <c r="G15" t="s">
        <v>57</v>
      </c>
      <c r="H15" s="73">
        <v>307.07000000000005</v>
      </c>
      <c r="I15" s="46">
        <v>95.92</v>
      </c>
      <c r="J15" s="46">
        <v>64.98</v>
      </c>
      <c r="K15" s="46">
        <v>29.3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19.34</v>
      </c>
      <c r="AE15">
        <v>4.84</v>
      </c>
      <c r="AF15">
        <v>0.48</v>
      </c>
      <c r="AG15">
        <v>0</v>
      </c>
      <c r="AH15">
        <v>0</v>
      </c>
      <c r="AI15">
        <v>0</v>
      </c>
      <c r="AJ15">
        <v>2</v>
      </c>
      <c r="AK15">
        <v>66.91</v>
      </c>
      <c r="AL15">
        <v>0</v>
      </c>
      <c r="AM15">
        <v>0</v>
      </c>
      <c r="AN15">
        <v>9.67</v>
      </c>
      <c r="AO15">
        <v>52.61</v>
      </c>
      <c r="AP15">
        <v>0</v>
      </c>
      <c r="AQ15">
        <v>0</v>
      </c>
      <c r="AR15">
        <v>0</v>
      </c>
      <c r="AS15">
        <v>12.37</v>
      </c>
      <c r="AT15">
        <v>0</v>
      </c>
      <c r="AU15">
        <v>5.8</v>
      </c>
      <c r="AV15">
        <v>6.77</v>
      </c>
      <c r="AW15">
        <v>48.36</v>
      </c>
      <c r="AX15">
        <v>0</v>
      </c>
      <c r="AY15">
        <v>4.84</v>
      </c>
      <c r="AZ15">
        <v>48.36</v>
      </c>
      <c r="BA15">
        <v>46.42</v>
      </c>
      <c r="BB15">
        <v>0</v>
      </c>
      <c r="BC15">
        <v>19.34</v>
      </c>
      <c r="BD15">
        <v>39.65</v>
      </c>
      <c r="BE15">
        <v>14.51</v>
      </c>
      <c r="BF15">
        <v>0</v>
      </c>
      <c r="BG15">
        <v>48.36</v>
      </c>
      <c r="BH15">
        <v>19.34</v>
      </c>
      <c r="BI15">
        <v>29.3</v>
      </c>
    </row>
    <row r="16" spans="1:61">
      <c r="A16" t="s">
        <v>245</v>
      </c>
      <c r="G16" t="s">
        <v>58</v>
      </c>
      <c r="H16" s="73">
        <v>307.07000000000005</v>
      </c>
      <c r="I16" s="46">
        <v>95.92</v>
      </c>
      <c r="J16" s="46">
        <v>64.98</v>
      </c>
      <c r="K16" s="46">
        <v>29.3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19.34</v>
      </c>
      <c r="AE16">
        <v>4.84</v>
      </c>
      <c r="AF16">
        <v>0.48</v>
      </c>
      <c r="AG16">
        <v>0</v>
      </c>
      <c r="AH16">
        <v>0</v>
      </c>
      <c r="AI16">
        <v>0</v>
      </c>
      <c r="AJ16">
        <v>2</v>
      </c>
      <c r="AK16">
        <v>66.91</v>
      </c>
      <c r="AL16">
        <v>0</v>
      </c>
      <c r="AM16">
        <v>0</v>
      </c>
      <c r="AN16">
        <v>9.67</v>
      </c>
      <c r="AO16">
        <v>52.61</v>
      </c>
      <c r="AP16">
        <v>0</v>
      </c>
      <c r="AQ16">
        <v>0</v>
      </c>
      <c r="AR16">
        <v>0</v>
      </c>
      <c r="AS16">
        <v>12.37</v>
      </c>
      <c r="AT16">
        <v>0</v>
      </c>
      <c r="AU16">
        <v>5.8</v>
      </c>
      <c r="AV16">
        <v>6.77</v>
      </c>
      <c r="AW16">
        <v>48.36</v>
      </c>
      <c r="AX16">
        <v>0</v>
      </c>
      <c r="AY16">
        <v>4.84</v>
      </c>
      <c r="AZ16">
        <v>48.36</v>
      </c>
      <c r="BA16">
        <v>46.42</v>
      </c>
      <c r="BB16">
        <v>0</v>
      </c>
      <c r="BC16">
        <v>19.34</v>
      </c>
      <c r="BD16">
        <v>39.65</v>
      </c>
      <c r="BE16">
        <v>14.51</v>
      </c>
      <c r="BF16">
        <v>0</v>
      </c>
      <c r="BG16">
        <v>48.36</v>
      </c>
      <c r="BH16">
        <v>19.34</v>
      </c>
      <c r="BI16">
        <v>29.3</v>
      </c>
    </row>
    <row r="17" spans="1:61">
      <c r="A17" t="s">
        <v>246</v>
      </c>
      <c r="G17" t="s">
        <v>59</v>
      </c>
      <c r="H17" s="73">
        <v>307.07000000000005</v>
      </c>
      <c r="I17" s="46">
        <v>95.92</v>
      </c>
      <c r="J17" s="46">
        <v>64.98</v>
      </c>
      <c r="K17" s="46">
        <v>29.3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19.34</v>
      </c>
      <c r="AE17">
        <v>4.84</v>
      </c>
      <c r="AF17">
        <v>0.48</v>
      </c>
      <c r="AG17">
        <v>0</v>
      </c>
      <c r="AH17">
        <v>0</v>
      </c>
      <c r="AI17">
        <v>0</v>
      </c>
      <c r="AJ17">
        <v>2</v>
      </c>
      <c r="AK17">
        <v>66.91</v>
      </c>
      <c r="AL17">
        <v>0</v>
      </c>
      <c r="AM17">
        <v>0</v>
      </c>
      <c r="AN17">
        <v>9.67</v>
      </c>
      <c r="AO17">
        <v>52.61</v>
      </c>
      <c r="AP17">
        <v>0</v>
      </c>
      <c r="AQ17">
        <v>0</v>
      </c>
      <c r="AR17">
        <v>0</v>
      </c>
      <c r="AS17">
        <v>12.37</v>
      </c>
      <c r="AT17">
        <v>0</v>
      </c>
      <c r="AU17">
        <v>5.8</v>
      </c>
      <c r="AV17">
        <v>6.77</v>
      </c>
      <c r="AW17">
        <v>48.36</v>
      </c>
      <c r="AX17">
        <v>0</v>
      </c>
      <c r="AY17">
        <v>4.84</v>
      </c>
      <c r="AZ17">
        <v>48.36</v>
      </c>
      <c r="BA17">
        <v>46.42</v>
      </c>
      <c r="BB17">
        <v>0</v>
      </c>
      <c r="BC17">
        <v>19.34</v>
      </c>
      <c r="BD17">
        <v>39.65</v>
      </c>
      <c r="BE17">
        <v>14.51</v>
      </c>
      <c r="BF17">
        <v>0</v>
      </c>
      <c r="BG17">
        <v>48.36</v>
      </c>
      <c r="BH17">
        <v>19.34</v>
      </c>
      <c r="BI17">
        <v>29.3</v>
      </c>
    </row>
    <row r="18" spans="1:61">
      <c r="A18" t="s">
        <v>247</v>
      </c>
      <c r="G18" t="s">
        <v>60</v>
      </c>
      <c r="H18" s="73">
        <v>307.07000000000005</v>
      </c>
      <c r="I18" s="46">
        <v>95.92</v>
      </c>
      <c r="J18" s="46">
        <v>64.98</v>
      </c>
      <c r="K18" s="46">
        <v>29.3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19.34</v>
      </c>
      <c r="AE18">
        <v>4.84</v>
      </c>
      <c r="AF18">
        <v>0.48</v>
      </c>
      <c r="AG18">
        <v>0</v>
      </c>
      <c r="AH18">
        <v>0</v>
      </c>
      <c r="AI18">
        <v>0</v>
      </c>
      <c r="AJ18">
        <v>2</v>
      </c>
      <c r="AK18">
        <v>66.91</v>
      </c>
      <c r="AL18">
        <v>0</v>
      </c>
      <c r="AM18">
        <v>0</v>
      </c>
      <c r="AN18">
        <v>9.67</v>
      </c>
      <c r="AO18">
        <v>52.61</v>
      </c>
      <c r="AP18">
        <v>0</v>
      </c>
      <c r="AQ18">
        <v>0</v>
      </c>
      <c r="AR18">
        <v>0</v>
      </c>
      <c r="AS18">
        <v>12.37</v>
      </c>
      <c r="AT18">
        <v>0</v>
      </c>
      <c r="AU18">
        <v>5.8</v>
      </c>
      <c r="AV18">
        <v>6.77</v>
      </c>
      <c r="AW18">
        <v>48.36</v>
      </c>
      <c r="AX18">
        <v>0</v>
      </c>
      <c r="AY18">
        <v>4.84</v>
      </c>
      <c r="AZ18">
        <v>48.36</v>
      </c>
      <c r="BA18">
        <v>46.42</v>
      </c>
      <c r="BB18">
        <v>0</v>
      </c>
      <c r="BC18">
        <v>19.34</v>
      </c>
      <c r="BD18">
        <v>39.65</v>
      </c>
      <c r="BE18">
        <v>14.51</v>
      </c>
      <c r="BF18">
        <v>0</v>
      </c>
      <c r="BG18">
        <v>48.36</v>
      </c>
      <c r="BH18">
        <v>19.34</v>
      </c>
      <c r="BI18">
        <v>29.3</v>
      </c>
    </row>
    <row r="19" spans="1:61">
      <c r="A19" t="s">
        <v>261</v>
      </c>
      <c r="G19" t="s">
        <v>61</v>
      </c>
      <c r="H19" s="73">
        <v>307.07000000000005</v>
      </c>
      <c r="I19" s="46">
        <v>95.92</v>
      </c>
      <c r="J19" s="46">
        <v>64.89</v>
      </c>
      <c r="K19" s="46">
        <v>29.3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19.34</v>
      </c>
      <c r="AE19">
        <v>4.84</v>
      </c>
      <c r="AF19">
        <v>0.48</v>
      </c>
      <c r="AG19">
        <v>0</v>
      </c>
      <c r="AH19">
        <v>0</v>
      </c>
      <c r="AI19">
        <v>0</v>
      </c>
      <c r="AJ19">
        <v>2</v>
      </c>
      <c r="AK19">
        <v>66.91</v>
      </c>
      <c r="AL19">
        <v>0</v>
      </c>
      <c r="AM19">
        <v>0</v>
      </c>
      <c r="AN19">
        <v>9.67</v>
      </c>
      <c r="AO19">
        <v>52.61</v>
      </c>
      <c r="AP19">
        <v>0</v>
      </c>
      <c r="AQ19">
        <v>0</v>
      </c>
      <c r="AR19">
        <v>0</v>
      </c>
      <c r="AS19">
        <v>12.28</v>
      </c>
      <c r="AT19">
        <v>0</v>
      </c>
      <c r="AU19">
        <v>5.8</v>
      </c>
      <c r="AV19">
        <v>6.77</v>
      </c>
      <c r="AW19">
        <v>48.36</v>
      </c>
      <c r="AX19">
        <v>0</v>
      </c>
      <c r="AY19">
        <v>4.84</v>
      </c>
      <c r="AZ19">
        <v>48.36</v>
      </c>
      <c r="BA19">
        <v>46.42</v>
      </c>
      <c r="BB19">
        <v>0</v>
      </c>
      <c r="BC19">
        <v>19.34</v>
      </c>
      <c r="BD19">
        <v>39.65</v>
      </c>
      <c r="BE19">
        <v>14.51</v>
      </c>
      <c r="BF19">
        <v>0</v>
      </c>
      <c r="BG19">
        <v>48.36</v>
      </c>
      <c r="BH19">
        <v>19.34</v>
      </c>
      <c r="BI19">
        <v>29.3</v>
      </c>
    </row>
    <row r="20" spans="1:61">
      <c r="A20" t="s">
        <v>262</v>
      </c>
      <c r="G20" t="s">
        <v>62</v>
      </c>
      <c r="H20" s="73">
        <v>307.07000000000005</v>
      </c>
      <c r="I20" s="46">
        <v>95.92</v>
      </c>
      <c r="J20" s="46">
        <v>64.89</v>
      </c>
      <c r="K20" s="46">
        <v>29.3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19.34</v>
      </c>
      <c r="AE20">
        <v>4.84</v>
      </c>
      <c r="AF20">
        <v>0.48</v>
      </c>
      <c r="AG20">
        <v>0</v>
      </c>
      <c r="AH20">
        <v>0</v>
      </c>
      <c r="AI20">
        <v>0</v>
      </c>
      <c r="AJ20">
        <v>2</v>
      </c>
      <c r="AK20">
        <v>66.91</v>
      </c>
      <c r="AL20">
        <v>0</v>
      </c>
      <c r="AM20">
        <v>0</v>
      </c>
      <c r="AN20">
        <v>9.67</v>
      </c>
      <c r="AO20">
        <v>52.61</v>
      </c>
      <c r="AP20">
        <v>0</v>
      </c>
      <c r="AQ20">
        <v>0</v>
      </c>
      <c r="AR20">
        <v>0</v>
      </c>
      <c r="AS20">
        <v>12.28</v>
      </c>
      <c r="AT20">
        <v>0</v>
      </c>
      <c r="AU20">
        <v>5.8</v>
      </c>
      <c r="AV20">
        <v>6.77</v>
      </c>
      <c r="AW20">
        <v>48.36</v>
      </c>
      <c r="AX20">
        <v>0</v>
      </c>
      <c r="AY20">
        <v>4.84</v>
      </c>
      <c r="AZ20">
        <v>48.36</v>
      </c>
      <c r="BA20">
        <v>46.42</v>
      </c>
      <c r="BB20">
        <v>0</v>
      </c>
      <c r="BC20">
        <v>19.34</v>
      </c>
      <c r="BD20">
        <v>39.65</v>
      </c>
      <c r="BE20">
        <v>14.51</v>
      </c>
      <c r="BF20">
        <v>0</v>
      </c>
      <c r="BG20">
        <v>48.36</v>
      </c>
      <c r="BH20">
        <v>19.34</v>
      </c>
      <c r="BI20">
        <v>29.3</v>
      </c>
    </row>
    <row r="21" spans="1:61">
      <c r="A21" t="s">
        <v>248</v>
      </c>
      <c r="G21" t="s">
        <v>63</v>
      </c>
      <c r="H21" s="73">
        <v>307.07000000000005</v>
      </c>
      <c r="I21" s="46">
        <v>95.92</v>
      </c>
      <c r="J21" s="46">
        <v>64.89</v>
      </c>
      <c r="K21" s="46">
        <v>29.3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19.34</v>
      </c>
      <c r="AE21">
        <v>4.84</v>
      </c>
      <c r="AF21">
        <v>0.48</v>
      </c>
      <c r="AG21">
        <v>0</v>
      </c>
      <c r="AH21">
        <v>0</v>
      </c>
      <c r="AI21">
        <v>0</v>
      </c>
      <c r="AJ21">
        <v>2</v>
      </c>
      <c r="AK21">
        <v>66.91</v>
      </c>
      <c r="AL21">
        <v>0</v>
      </c>
      <c r="AM21">
        <v>0</v>
      </c>
      <c r="AN21">
        <v>9.67</v>
      </c>
      <c r="AO21">
        <v>52.61</v>
      </c>
      <c r="AP21">
        <v>0</v>
      </c>
      <c r="AQ21">
        <v>0</v>
      </c>
      <c r="AR21">
        <v>0</v>
      </c>
      <c r="AS21">
        <v>12.28</v>
      </c>
      <c r="AT21">
        <v>0</v>
      </c>
      <c r="AU21">
        <v>5.8</v>
      </c>
      <c r="AV21">
        <v>6.77</v>
      </c>
      <c r="AW21">
        <v>48.36</v>
      </c>
      <c r="AX21">
        <v>0</v>
      </c>
      <c r="AY21">
        <v>4.84</v>
      </c>
      <c r="AZ21">
        <v>48.36</v>
      </c>
      <c r="BA21">
        <v>46.42</v>
      </c>
      <c r="BB21">
        <v>0</v>
      </c>
      <c r="BC21">
        <v>19.34</v>
      </c>
      <c r="BD21">
        <v>39.65</v>
      </c>
      <c r="BE21">
        <v>14.51</v>
      </c>
      <c r="BF21">
        <v>0</v>
      </c>
      <c r="BG21">
        <v>48.36</v>
      </c>
      <c r="BH21">
        <v>19.34</v>
      </c>
      <c r="BI21">
        <v>29.3</v>
      </c>
    </row>
    <row r="22" spans="1:61">
      <c r="A22" t="s">
        <v>249</v>
      </c>
      <c r="G22" t="s">
        <v>64</v>
      </c>
      <c r="H22" s="73">
        <v>307.07000000000005</v>
      </c>
      <c r="I22" s="46">
        <v>95.92</v>
      </c>
      <c r="J22" s="46">
        <v>64.89</v>
      </c>
      <c r="K22" s="46">
        <v>29.3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19.34</v>
      </c>
      <c r="AE22">
        <v>4.84</v>
      </c>
      <c r="AF22">
        <v>0.48</v>
      </c>
      <c r="AG22">
        <v>0</v>
      </c>
      <c r="AH22">
        <v>0</v>
      </c>
      <c r="AI22">
        <v>0</v>
      </c>
      <c r="AJ22">
        <v>2</v>
      </c>
      <c r="AK22">
        <v>66.91</v>
      </c>
      <c r="AL22">
        <v>0</v>
      </c>
      <c r="AM22">
        <v>0</v>
      </c>
      <c r="AN22">
        <v>9.67</v>
      </c>
      <c r="AO22">
        <v>52.61</v>
      </c>
      <c r="AP22">
        <v>0</v>
      </c>
      <c r="AQ22">
        <v>0</v>
      </c>
      <c r="AR22">
        <v>0</v>
      </c>
      <c r="AS22">
        <v>12.28</v>
      </c>
      <c r="AT22">
        <v>0</v>
      </c>
      <c r="AU22">
        <v>5.8</v>
      </c>
      <c r="AV22">
        <v>6.77</v>
      </c>
      <c r="AW22">
        <v>48.36</v>
      </c>
      <c r="AX22">
        <v>0</v>
      </c>
      <c r="AY22">
        <v>4.84</v>
      </c>
      <c r="AZ22">
        <v>48.36</v>
      </c>
      <c r="BA22">
        <v>46.42</v>
      </c>
      <c r="BB22">
        <v>0</v>
      </c>
      <c r="BC22">
        <v>19.34</v>
      </c>
      <c r="BD22">
        <v>39.65</v>
      </c>
      <c r="BE22">
        <v>14.51</v>
      </c>
      <c r="BF22">
        <v>0</v>
      </c>
      <c r="BG22">
        <v>48.36</v>
      </c>
      <c r="BH22">
        <v>19.34</v>
      </c>
      <c r="BI22">
        <v>29.3</v>
      </c>
    </row>
    <row r="23" spans="1:61">
      <c r="A23" t="s">
        <v>250</v>
      </c>
      <c r="G23" t="s">
        <v>65</v>
      </c>
      <c r="H23" s="73">
        <v>307.07000000000005</v>
      </c>
      <c r="I23" s="46">
        <v>162.82999999999998</v>
      </c>
      <c r="J23" s="46">
        <v>64.8</v>
      </c>
      <c r="K23" s="46">
        <v>29.3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19.34</v>
      </c>
      <c r="AE23">
        <v>4.84</v>
      </c>
      <c r="AF23">
        <v>0.48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66.91</v>
      </c>
      <c r="AN23">
        <v>9.67</v>
      </c>
      <c r="AO23">
        <v>52.61</v>
      </c>
      <c r="AP23">
        <v>0</v>
      </c>
      <c r="AQ23">
        <v>0</v>
      </c>
      <c r="AR23">
        <v>0</v>
      </c>
      <c r="AS23">
        <v>12.19</v>
      </c>
      <c r="AT23">
        <v>0</v>
      </c>
      <c r="AU23">
        <v>5.8</v>
      </c>
      <c r="AV23">
        <v>6.77</v>
      </c>
      <c r="AW23">
        <v>48.36</v>
      </c>
      <c r="AX23">
        <v>0</v>
      </c>
      <c r="AY23">
        <v>4.84</v>
      </c>
      <c r="AZ23">
        <v>48.36</v>
      </c>
      <c r="BA23">
        <v>46.42</v>
      </c>
      <c r="BB23">
        <v>0</v>
      </c>
      <c r="BC23">
        <v>19.34</v>
      </c>
      <c r="BD23">
        <v>39.65</v>
      </c>
      <c r="BE23">
        <v>14.51</v>
      </c>
      <c r="BF23">
        <v>0</v>
      </c>
      <c r="BG23">
        <v>48.36</v>
      </c>
      <c r="BH23">
        <v>19.34</v>
      </c>
      <c r="BI23">
        <v>29.3</v>
      </c>
    </row>
    <row r="24" spans="1:61">
      <c r="A24" t="s">
        <v>251</v>
      </c>
      <c r="G24" t="s">
        <v>66</v>
      </c>
      <c r="H24" s="73">
        <v>307.07000000000005</v>
      </c>
      <c r="I24" s="46">
        <v>162.82999999999998</v>
      </c>
      <c r="J24" s="46">
        <v>64.8</v>
      </c>
      <c r="K24" s="46">
        <v>29.3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19.34</v>
      </c>
      <c r="AE24">
        <v>4.84</v>
      </c>
      <c r="AF24">
        <v>0.48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66.91</v>
      </c>
      <c r="AN24">
        <v>9.67</v>
      </c>
      <c r="AO24">
        <v>52.61</v>
      </c>
      <c r="AP24">
        <v>0</v>
      </c>
      <c r="AQ24">
        <v>0</v>
      </c>
      <c r="AR24">
        <v>0</v>
      </c>
      <c r="AS24">
        <v>12.19</v>
      </c>
      <c r="AT24">
        <v>0</v>
      </c>
      <c r="AU24">
        <v>5.8</v>
      </c>
      <c r="AV24">
        <v>6.77</v>
      </c>
      <c r="AW24">
        <v>48.36</v>
      </c>
      <c r="AX24">
        <v>0</v>
      </c>
      <c r="AY24">
        <v>4.84</v>
      </c>
      <c r="AZ24">
        <v>48.36</v>
      </c>
      <c r="BA24">
        <v>46.42</v>
      </c>
      <c r="BB24">
        <v>0</v>
      </c>
      <c r="BC24">
        <v>19.34</v>
      </c>
      <c r="BD24">
        <v>39.65</v>
      </c>
      <c r="BE24">
        <v>14.51</v>
      </c>
      <c r="BF24">
        <v>0</v>
      </c>
      <c r="BG24">
        <v>48.36</v>
      </c>
      <c r="BH24">
        <v>19.34</v>
      </c>
      <c r="BI24">
        <v>29.3</v>
      </c>
    </row>
    <row r="25" spans="1:61">
      <c r="A25" t="s">
        <v>252</v>
      </c>
      <c r="G25" t="s">
        <v>67</v>
      </c>
      <c r="H25" s="73">
        <v>307.07000000000005</v>
      </c>
      <c r="I25" s="46">
        <v>162.82999999999998</v>
      </c>
      <c r="J25" s="46">
        <v>64.8</v>
      </c>
      <c r="K25" s="46">
        <v>29.3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19.34</v>
      </c>
      <c r="AE25">
        <v>4.84</v>
      </c>
      <c r="AF25">
        <v>0.48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66.91</v>
      </c>
      <c r="AN25">
        <v>9.67</v>
      </c>
      <c r="AO25">
        <v>52.61</v>
      </c>
      <c r="AP25">
        <v>0</v>
      </c>
      <c r="AQ25">
        <v>0</v>
      </c>
      <c r="AR25">
        <v>0</v>
      </c>
      <c r="AS25">
        <v>12.19</v>
      </c>
      <c r="AT25">
        <v>0</v>
      </c>
      <c r="AU25">
        <v>5.8</v>
      </c>
      <c r="AV25">
        <v>6.77</v>
      </c>
      <c r="AW25">
        <v>48.36</v>
      </c>
      <c r="AX25">
        <v>0</v>
      </c>
      <c r="AY25">
        <v>4.84</v>
      </c>
      <c r="AZ25">
        <v>48.36</v>
      </c>
      <c r="BA25">
        <v>46.42</v>
      </c>
      <c r="BB25">
        <v>0</v>
      </c>
      <c r="BC25">
        <v>19.34</v>
      </c>
      <c r="BD25">
        <v>39.65</v>
      </c>
      <c r="BE25">
        <v>14.51</v>
      </c>
      <c r="BF25">
        <v>0</v>
      </c>
      <c r="BG25">
        <v>48.36</v>
      </c>
      <c r="BH25">
        <v>19.34</v>
      </c>
      <c r="BI25">
        <v>29.3</v>
      </c>
    </row>
    <row r="26" spans="1:61">
      <c r="A26" t="s">
        <v>253</v>
      </c>
      <c r="G26" t="s">
        <v>68</v>
      </c>
      <c r="H26" s="73">
        <v>307.07000000000005</v>
      </c>
      <c r="I26" s="46">
        <v>162.82999999999998</v>
      </c>
      <c r="J26" s="46">
        <v>64.8</v>
      </c>
      <c r="K26" s="46">
        <v>29.3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19.34</v>
      </c>
      <c r="AE26">
        <v>4.84</v>
      </c>
      <c r="AF26">
        <v>0.48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66.91</v>
      </c>
      <c r="AN26">
        <v>9.67</v>
      </c>
      <c r="AO26">
        <v>52.61</v>
      </c>
      <c r="AP26">
        <v>0</v>
      </c>
      <c r="AQ26">
        <v>0</v>
      </c>
      <c r="AR26">
        <v>0</v>
      </c>
      <c r="AS26">
        <v>12.19</v>
      </c>
      <c r="AT26">
        <v>0</v>
      </c>
      <c r="AU26">
        <v>5.8</v>
      </c>
      <c r="AV26">
        <v>6.77</v>
      </c>
      <c r="AW26">
        <v>48.36</v>
      </c>
      <c r="AX26">
        <v>0</v>
      </c>
      <c r="AY26">
        <v>4.84</v>
      </c>
      <c r="AZ26">
        <v>48.36</v>
      </c>
      <c r="BA26">
        <v>46.42</v>
      </c>
      <c r="BB26">
        <v>0</v>
      </c>
      <c r="BC26">
        <v>19.34</v>
      </c>
      <c r="BD26">
        <v>39.65</v>
      </c>
      <c r="BE26">
        <v>14.51</v>
      </c>
      <c r="BF26">
        <v>0</v>
      </c>
      <c r="BG26">
        <v>48.36</v>
      </c>
      <c r="BH26">
        <v>19.34</v>
      </c>
      <c r="BI26">
        <v>29.3</v>
      </c>
    </row>
    <row r="27" spans="1:61">
      <c r="A27" t="s">
        <v>254</v>
      </c>
      <c r="G27" t="s">
        <v>69</v>
      </c>
      <c r="H27" s="73">
        <v>307.12</v>
      </c>
      <c r="I27" s="46">
        <v>153.16</v>
      </c>
      <c r="J27" s="46">
        <v>64.709999999999994</v>
      </c>
      <c r="K27" s="46">
        <v>29.3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19.34</v>
      </c>
      <c r="AE27">
        <v>4.84</v>
      </c>
      <c r="AF27">
        <v>0.53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66.91</v>
      </c>
      <c r="AN27">
        <v>0</v>
      </c>
      <c r="AO27">
        <v>52.61</v>
      </c>
      <c r="AP27">
        <v>0</v>
      </c>
      <c r="AQ27">
        <v>0</v>
      </c>
      <c r="AR27">
        <v>0</v>
      </c>
      <c r="AS27">
        <v>12.1</v>
      </c>
      <c r="AT27">
        <v>0</v>
      </c>
      <c r="AU27">
        <v>5.8</v>
      </c>
      <c r="AV27">
        <v>6.77</v>
      </c>
      <c r="AW27">
        <v>48.36</v>
      </c>
      <c r="AX27">
        <v>0</v>
      </c>
      <c r="AY27">
        <v>4.84</v>
      </c>
      <c r="AZ27">
        <v>48.36</v>
      </c>
      <c r="BA27">
        <v>46.42</v>
      </c>
      <c r="BB27">
        <v>0</v>
      </c>
      <c r="BC27">
        <v>19.34</v>
      </c>
      <c r="BD27">
        <v>39.65</v>
      </c>
      <c r="BE27">
        <v>14.51</v>
      </c>
      <c r="BF27">
        <v>0</v>
      </c>
      <c r="BG27">
        <v>48.36</v>
      </c>
      <c r="BH27">
        <v>19.34</v>
      </c>
      <c r="BI27">
        <v>29.3</v>
      </c>
    </row>
    <row r="28" spans="1:61">
      <c r="A28" t="s">
        <v>255</v>
      </c>
      <c r="G28" t="s">
        <v>70</v>
      </c>
      <c r="H28" s="73">
        <v>307.12</v>
      </c>
      <c r="I28" s="46">
        <v>153.16</v>
      </c>
      <c r="J28" s="46">
        <v>64.709999999999994</v>
      </c>
      <c r="K28" s="46">
        <v>29.3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19.34</v>
      </c>
      <c r="AE28">
        <v>4.84</v>
      </c>
      <c r="AF28">
        <v>0.53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66.91</v>
      </c>
      <c r="AN28">
        <v>0</v>
      </c>
      <c r="AO28">
        <v>52.61</v>
      </c>
      <c r="AP28">
        <v>0</v>
      </c>
      <c r="AQ28">
        <v>0</v>
      </c>
      <c r="AR28">
        <v>0</v>
      </c>
      <c r="AS28">
        <v>12.1</v>
      </c>
      <c r="AT28">
        <v>0</v>
      </c>
      <c r="AU28">
        <v>5.8</v>
      </c>
      <c r="AV28">
        <v>6.77</v>
      </c>
      <c r="AW28">
        <v>48.36</v>
      </c>
      <c r="AX28">
        <v>0</v>
      </c>
      <c r="AY28">
        <v>4.84</v>
      </c>
      <c r="AZ28">
        <v>48.36</v>
      </c>
      <c r="BA28">
        <v>46.42</v>
      </c>
      <c r="BB28">
        <v>0</v>
      </c>
      <c r="BC28">
        <v>19.34</v>
      </c>
      <c r="BD28">
        <v>39.65</v>
      </c>
      <c r="BE28">
        <v>14.51</v>
      </c>
      <c r="BF28">
        <v>0</v>
      </c>
      <c r="BG28">
        <v>48.36</v>
      </c>
      <c r="BH28">
        <v>19.34</v>
      </c>
      <c r="BI28">
        <v>29.3</v>
      </c>
    </row>
    <row r="29" spans="1:61">
      <c r="A29" t="s">
        <v>263</v>
      </c>
      <c r="G29" t="s">
        <v>71</v>
      </c>
      <c r="H29" s="73">
        <v>307.12</v>
      </c>
      <c r="I29" s="46">
        <v>133.82</v>
      </c>
      <c r="J29" s="46">
        <v>64.709999999999994</v>
      </c>
      <c r="K29" s="46">
        <v>29.3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4.84</v>
      </c>
      <c r="AF29">
        <v>0.53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66.91</v>
      </c>
      <c r="AN29">
        <v>0</v>
      </c>
      <c r="AO29">
        <v>52.61</v>
      </c>
      <c r="AP29">
        <v>0</v>
      </c>
      <c r="AQ29">
        <v>0</v>
      </c>
      <c r="AR29">
        <v>0</v>
      </c>
      <c r="AS29">
        <v>12.1</v>
      </c>
      <c r="AT29">
        <v>0</v>
      </c>
      <c r="AU29">
        <v>5.8</v>
      </c>
      <c r="AV29">
        <v>6.77</v>
      </c>
      <c r="AW29">
        <v>48.36</v>
      </c>
      <c r="AX29">
        <v>0</v>
      </c>
      <c r="AY29">
        <v>4.84</v>
      </c>
      <c r="AZ29">
        <v>48.36</v>
      </c>
      <c r="BA29">
        <v>46.42</v>
      </c>
      <c r="BB29">
        <v>0</v>
      </c>
      <c r="BC29">
        <v>19.34</v>
      </c>
      <c r="BD29">
        <v>39.65</v>
      </c>
      <c r="BE29">
        <v>14.51</v>
      </c>
      <c r="BF29">
        <v>0</v>
      </c>
      <c r="BG29">
        <v>48.36</v>
      </c>
      <c r="BH29">
        <v>19.34</v>
      </c>
      <c r="BI29">
        <v>29.3</v>
      </c>
    </row>
    <row r="30" spans="1:61">
      <c r="A30" t="s">
        <v>264</v>
      </c>
      <c r="G30" t="s">
        <v>72</v>
      </c>
      <c r="H30" s="73">
        <v>307.12</v>
      </c>
      <c r="I30" s="46">
        <v>133.82</v>
      </c>
      <c r="J30" s="46">
        <v>64.709999999999994</v>
      </c>
      <c r="K30" s="46">
        <v>29.3</v>
      </c>
      <c r="L30" s="46">
        <v>0.69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0.69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4.84</v>
      </c>
      <c r="AF30">
        <v>0.53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66.91</v>
      </c>
      <c r="AN30">
        <v>0</v>
      </c>
      <c r="AO30">
        <v>52.61</v>
      </c>
      <c r="AP30">
        <v>0</v>
      </c>
      <c r="AQ30">
        <v>0</v>
      </c>
      <c r="AR30">
        <v>0</v>
      </c>
      <c r="AS30">
        <v>12.1</v>
      </c>
      <c r="AT30">
        <v>0</v>
      </c>
      <c r="AU30">
        <v>5.8</v>
      </c>
      <c r="AV30">
        <v>6.77</v>
      </c>
      <c r="AW30">
        <v>48.36</v>
      </c>
      <c r="AX30">
        <v>0</v>
      </c>
      <c r="AY30">
        <v>4.84</v>
      </c>
      <c r="AZ30">
        <v>48.36</v>
      </c>
      <c r="BA30">
        <v>46.42</v>
      </c>
      <c r="BB30">
        <v>0</v>
      </c>
      <c r="BC30">
        <v>19.34</v>
      </c>
      <c r="BD30">
        <v>39.65</v>
      </c>
      <c r="BE30">
        <v>14.51</v>
      </c>
      <c r="BF30">
        <v>0</v>
      </c>
      <c r="BG30">
        <v>48.36</v>
      </c>
      <c r="BH30">
        <v>19.34</v>
      </c>
      <c r="BI30">
        <v>29.3</v>
      </c>
    </row>
    <row r="31" spans="1:61">
      <c r="A31" t="s">
        <v>274</v>
      </c>
      <c r="G31" t="s">
        <v>73</v>
      </c>
      <c r="H31" s="73">
        <v>307.27000000000004</v>
      </c>
      <c r="I31" s="46">
        <v>133.82</v>
      </c>
      <c r="J31" s="46">
        <v>64.61</v>
      </c>
      <c r="K31" s="46">
        <v>29.3</v>
      </c>
      <c r="L31" s="46">
        <v>1.07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1.07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4.84</v>
      </c>
      <c r="AF31">
        <v>0.68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66.91</v>
      </c>
      <c r="AN31">
        <v>0</v>
      </c>
      <c r="AO31">
        <v>52.61</v>
      </c>
      <c r="AP31">
        <v>0</v>
      </c>
      <c r="AQ31">
        <v>0</v>
      </c>
      <c r="AR31">
        <v>0</v>
      </c>
      <c r="AS31">
        <v>12</v>
      </c>
      <c r="AT31">
        <v>0</v>
      </c>
      <c r="AU31">
        <v>5.8</v>
      </c>
      <c r="AV31">
        <v>6.77</v>
      </c>
      <c r="AW31">
        <v>48.36</v>
      </c>
      <c r="AX31">
        <v>0</v>
      </c>
      <c r="AY31">
        <v>4.84</v>
      </c>
      <c r="AZ31">
        <v>48.36</v>
      </c>
      <c r="BA31">
        <v>46.42</v>
      </c>
      <c r="BB31">
        <v>0</v>
      </c>
      <c r="BC31">
        <v>19.34</v>
      </c>
      <c r="BD31">
        <v>39.65</v>
      </c>
      <c r="BE31">
        <v>14.51</v>
      </c>
      <c r="BF31">
        <v>0</v>
      </c>
      <c r="BG31">
        <v>48.36</v>
      </c>
      <c r="BH31">
        <v>19.34</v>
      </c>
      <c r="BI31">
        <v>29.3</v>
      </c>
    </row>
    <row r="32" spans="1:61">
      <c r="A32" t="s">
        <v>275</v>
      </c>
      <c r="G32" t="s">
        <v>74</v>
      </c>
      <c r="H32" s="73">
        <v>307.27000000000004</v>
      </c>
      <c r="I32" s="46">
        <v>133.82</v>
      </c>
      <c r="J32" s="46">
        <v>64.61</v>
      </c>
      <c r="K32" s="46">
        <v>29.3</v>
      </c>
      <c r="L32" s="46">
        <v>1.51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1.51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4.84</v>
      </c>
      <c r="AF32">
        <v>0.68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66.91</v>
      </c>
      <c r="AN32">
        <v>0</v>
      </c>
      <c r="AO32">
        <v>52.61</v>
      </c>
      <c r="AP32">
        <v>0</v>
      </c>
      <c r="AQ32">
        <v>0</v>
      </c>
      <c r="AR32">
        <v>0</v>
      </c>
      <c r="AS32">
        <v>12</v>
      </c>
      <c r="AT32">
        <v>0</v>
      </c>
      <c r="AU32">
        <v>5.8</v>
      </c>
      <c r="AV32">
        <v>6.77</v>
      </c>
      <c r="AW32">
        <v>48.36</v>
      </c>
      <c r="AX32">
        <v>0</v>
      </c>
      <c r="AY32">
        <v>4.84</v>
      </c>
      <c r="AZ32">
        <v>48.36</v>
      </c>
      <c r="BA32">
        <v>46.42</v>
      </c>
      <c r="BB32">
        <v>0</v>
      </c>
      <c r="BC32">
        <v>19.34</v>
      </c>
      <c r="BD32">
        <v>39.65</v>
      </c>
      <c r="BE32">
        <v>14.51</v>
      </c>
      <c r="BF32">
        <v>0</v>
      </c>
      <c r="BG32">
        <v>48.36</v>
      </c>
      <c r="BH32">
        <v>19.34</v>
      </c>
      <c r="BI32">
        <v>29.3</v>
      </c>
    </row>
    <row r="33" spans="1:61">
      <c r="A33" t="s">
        <v>276</v>
      </c>
      <c r="G33" t="s">
        <v>75</v>
      </c>
      <c r="H33" s="73">
        <v>307.27000000000004</v>
      </c>
      <c r="I33" s="46">
        <v>133.82</v>
      </c>
      <c r="J33" s="46">
        <v>64.61</v>
      </c>
      <c r="K33" s="46">
        <v>29.3</v>
      </c>
      <c r="L33" s="46">
        <v>1.97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1.97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4.84</v>
      </c>
      <c r="AF33">
        <v>0.68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66.91</v>
      </c>
      <c r="AN33">
        <v>0</v>
      </c>
      <c r="AO33">
        <v>52.61</v>
      </c>
      <c r="AP33">
        <v>0</v>
      </c>
      <c r="AQ33">
        <v>0</v>
      </c>
      <c r="AR33">
        <v>0</v>
      </c>
      <c r="AS33">
        <v>12</v>
      </c>
      <c r="AT33">
        <v>0</v>
      </c>
      <c r="AU33">
        <v>5.8</v>
      </c>
      <c r="AV33">
        <v>6.77</v>
      </c>
      <c r="AW33">
        <v>48.36</v>
      </c>
      <c r="AX33">
        <v>0</v>
      </c>
      <c r="AY33">
        <v>4.84</v>
      </c>
      <c r="AZ33">
        <v>48.36</v>
      </c>
      <c r="BA33">
        <v>46.42</v>
      </c>
      <c r="BB33">
        <v>0</v>
      </c>
      <c r="BC33">
        <v>19.34</v>
      </c>
      <c r="BD33">
        <v>39.65</v>
      </c>
      <c r="BE33">
        <v>14.51</v>
      </c>
      <c r="BF33">
        <v>0</v>
      </c>
      <c r="BG33">
        <v>48.36</v>
      </c>
      <c r="BH33">
        <v>19.34</v>
      </c>
      <c r="BI33">
        <v>29.3</v>
      </c>
    </row>
    <row r="34" spans="1:61">
      <c r="A34" t="s">
        <v>277</v>
      </c>
      <c r="G34" t="s">
        <v>76</v>
      </c>
      <c r="H34" s="73">
        <v>307.27000000000004</v>
      </c>
      <c r="I34" s="46">
        <v>133.82</v>
      </c>
      <c r="J34" s="46">
        <v>64.61</v>
      </c>
      <c r="K34" s="46">
        <v>29.3</v>
      </c>
      <c r="L34" s="46">
        <v>2.48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2.48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4.84</v>
      </c>
      <c r="AF34">
        <v>0.68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66.91</v>
      </c>
      <c r="AN34">
        <v>0</v>
      </c>
      <c r="AO34">
        <v>52.61</v>
      </c>
      <c r="AP34">
        <v>0</v>
      </c>
      <c r="AQ34">
        <v>0</v>
      </c>
      <c r="AR34">
        <v>0</v>
      </c>
      <c r="AS34">
        <v>12</v>
      </c>
      <c r="AT34">
        <v>0</v>
      </c>
      <c r="AU34">
        <v>5.8</v>
      </c>
      <c r="AV34">
        <v>6.77</v>
      </c>
      <c r="AW34">
        <v>48.36</v>
      </c>
      <c r="AX34">
        <v>0</v>
      </c>
      <c r="AY34">
        <v>4.84</v>
      </c>
      <c r="AZ34">
        <v>48.36</v>
      </c>
      <c r="BA34">
        <v>46.42</v>
      </c>
      <c r="BB34">
        <v>0</v>
      </c>
      <c r="BC34">
        <v>19.34</v>
      </c>
      <c r="BD34">
        <v>39.65</v>
      </c>
      <c r="BE34">
        <v>14.51</v>
      </c>
      <c r="BF34">
        <v>0</v>
      </c>
      <c r="BG34">
        <v>48.36</v>
      </c>
      <c r="BH34">
        <v>19.34</v>
      </c>
      <c r="BI34">
        <v>29.3</v>
      </c>
    </row>
    <row r="35" spans="1:61">
      <c r="A35" t="s">
        <v>279</v>
      </c>
      <c r="G35" t="s">
        <v>77</v>
      </c>
      <c r="H35" s="73">
        <v>307.56</v>
      </c>
      <c r="I35" s="46">
        <v>133.82</v>
      </c>
      <c r="J35" s="46">
        <v>64.52</v>
      </c>
      <c r="K35" s="46">
        <v>29.3</v>
      </c>
      <c r="L35" s="46">
        <v>3.07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3.07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4.84</v>
      </c>
      <c r="AF35">
        <v>0.97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66.91</v>
      </c>
      <c r="AN35">
        <v>0</v>
      </c>
      <c r="AO35">
        <v>52.61</v>
      </c>
      <c r="AP35">
        <v>0</v>
      </c>
      <c r="AQ35">
        <v>0</v>
      </c>
      <c r="AR35">
        <v>0</v>
      </c>
      <c r="AS35">
        <v>11.91</v>
      </c>
      <c r="AT35">
        <v>0</v>
      </c>
      <c r="AU35">
        <v>5.8</v>
      </c>
      <c r="AV35">
        <v>6.77</v>
      </c>
      <c r="AW35">
        <v>48.36</v>
      </c>
      <c r="AX35">
        <v>0</v>
      </c>
      <c r="AY35">
        <v>4.84</v>
      </c>
      <c r="AZ35">
        <v>48.36</v>
      </c>
      <c r="BA35">
        <v>46.42</v>
      </c>
      <c r="BB35">
        <v>0</v>
      </c>
      <c r="BC35">
        <v>19.34</v>
      </c>
      <c r="BD35">
        <v>39.65</v>
      </c>
      <c r="BE35">
        <v>14.51</v>
      </c>
      <c r="BF35">
        <v>0</v>
      </c>
      <c r="BG35">
        <v>48.36</v>
      </c>
      <c r="BH35">
        <v>19.34</v>
      </c>
      <c r="BI35">
        <v>29.3</v>
      </c>
    </row>
    <row r="36" spans="1:61">
      <c r="A36" t="s">
        <v>309</v>
      </c>
      <c r="G36" t="s">
        <v>78</v>
      </c>
      <c r="H36" s="73">
        <v>307.56</v>
      </c>
      <c r="I36" s="46">
        <v>133.82</v>
      </c>
      <c r="J36" s="46">
        <v>64.52</v>
      </c>
      <c r="K36" s="46">
        <v>29.3</v>
      </c>
      <c r="L36" s="46">
        <v>3.64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3.64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4.84</v>
      </c>
      <c r="AF36">
        <v>0.97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66.91</v>
      </c>
      <c r="AN36">
        <v>0</v>
      </c>
      <c r="AO36">
        <v>52.61</v>
      </c>
      <c r="AP36">
        <v>0</v>
      </c>
      <c r="AQ36">
        <v>0</v>
      </c>
      <c r="AR36">
        <v>0</v>
      </c>
      <c r="AS36">
        <v>11.91</v>
      </c>
      <c r="AT36">
        <v>0</v>
      </c>
      <c r="AU36">
        <v>5.8</v>
      </c>
      <c r="AV36">
        <v>6.77</v>
      </c>
      <c r="AW36">
        <v>48.36</v>
      </c>
      <c r="AX36">
        <v>0</v>
      </c>
      <c r="AY36">
        <v>4.84</v>
      </c>
      <c r="AZ36">
        <v>48.36</v>
      </c>
      <c r="BA36">
        <v>46.42</v>
      </c>
      <c r="BB36">
        <v>0</v>
      </c>
      <c r="BC36">
        <v>19.34</v>
      </c>
      <c r="BD36">
        <v>39.65</v>
      </c>
      <c r="BE36">
        <v>14.51</v>
      </c>
      <c r="BF36">
        <v>0</v>
      </c>
      <c r="BG36">
        <v>48.36</v>
      </c>
      <c r="BH36">
        <v>19.34</v>
      </c>
      <c r="BI36">
        <v>29.3</v>
      </c>
    </row>
    <row r="37" spans="1:61">
      <c r="A37" t="s">
        <v>310</v>
      </c>
      <c r="G37" t="s">
        <v>79</v>
      </c>
      <c r="H37" s="73">
        <v>307.56</v>
      </c>
      <c r="I37" s="46">
        <v>133.82</v>
      </c>
      <c r="J37" s="46">
        <v>64.52</v>
      </c>
      <c r="K37" s="46">
        <v>29.3</v>
      </c>
      <c r="L37" s="46">
        <v>4.2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4.84</v>
      </c>
      <c r="AF37">
        <v>0.97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66.91</v>
      </c>
      <c r="AN37">
        <v>0</v>
      </c>
      <c r="AO37">
        <v>52.61</v>
      </c>
      <c r="AP37">
        <v>0</v>
      </c>
      <c r="AQ37">
        <v>0</v>
      </c>
      <c r="AR37">
        <v>0</v>
      </c>
      <c r="AS37">
        <v>11.91</v>
      </c>
      <c r="AT37">
        <v>0</v>
      </c>
      <c r="AU37">
        <v>5.8</v>
      </c>
      <c r="AV37">
        <v>6.77</v>
      </c>
      <c r="AW37">
        <v>48.36</v>
      </c>
      <c r="AX37">
        <v>0</v>
      </c>
      <c r="AY37">
        <v>4.84</v>
      </c>
      <c r="AZ37">
        <v>48.36</v>
      </c>
      <c r="BA37">
        <v>46.42</v>
      </c>
      <c r="BB37">
        <v>0</v>
      </c>
      <c r="BC37">
        <v>19.34</v>
      </c>
      <c r="BD37">
        <v>39.65</v>
      </c>
      <c r="BE37">
        <v>14.51</v>
      </c>
      <c r="BF37">
        <v>0</v>
      </c>
      <c r="BG37">
        <v>48.36</v>
      </c>
      <c r="BH37">
        <v>19.34</v>
      </c>
      <c r="BI37">
        <v>29.3</v>
      </c>
    </row>
    <row r="38" spans="1:61">
      <c r="A38" t="s">
        <v>311</v>
      </c>
      <c r="G38" t="s">
        <v>80</v>
      </c>
      <c r="H38" s="73">
        <v>307.56</v>
      </c>
      <c r="I38" s="46">
        <v>133.82</v>
      </c>
      <c r="J38" s="46">
        <v>64.52</v>
      </c>
      <c r="K38" s="46">
        <v>29.3</v>
      </c>
      <c r="L38" s="46">
        <v>4.8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4.84</v>
      </c>
      <c r="AF38">
        <v>0.97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66.91</v>
      </c>
      <c r="AN38">
        <v>0</v>
      </c>
      <c r="AO38">
        <v>52.61</v>
      </c>
      <c r="AP38">
        <v>0</v>
      </c>
      <c r="AQ38">
        <v>0</v>
      </c>
      <c r="AR38">
        <v>0</v>
      </c>
      <c r="AS38">
        <v>11.91</v>
      </c>
      <c r="AT38">
        <v>0</v>
      </c>
      <c r="AU38">
        <v>5.8</v>
      </c>
      <c r="AV38">
        <v>6.77</v>
      </c>
      <c r="AW38">
        <v>48.36</v>
      </c>
      <c r="AX38">
        <v>0</v>
      </c>
      <c r="AY38">
        <v>4.84</v>
      </c>
      <c r="AZ38">
        <v>48.36</v>
      </c>
      <c r="BA38">
        <v>46.42</v>
      </c>
      <c r="BB38">
        <v>0</v>
      </c>
      <c r="BC38">
        <v>19.34</v>
      </c>
      <c r="BD38">
        <v>39.65</v>
      </c>
      <c r="BE38">
        <v>14.51</v>
      </c>
      <c r="BF38">
        <v>0</v>
      </c>
      <c r="BG38">
        <v>48.36</v>
      </c>
      <c r="BH38">
        <v>19.34</v>
      </c>
      <c r="BI38">
        <v>29.3</v>
      </c>
    </row>
    <row r="39" spans="1:61">
      <c r="A39" t="s">
        <v>312</v>
      </c>
      <c r="G39" t="s">
        <v>81</v>
      </c>
      <c r="H39" s="73">
        <v>307.56</v>
      </c>
      <c r="I39" s="46">
        <v>191.85</v>
      </c>
      <c r="J39" s="46">
        <v>64.430000000000007</v>
      </c>
      <c r="K39" s="46">
        <v>29.3</v>
      </c>
      <c r="L39" s="46">
        <v>5.35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5.35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58.03</v>
      </c>
      <c r="AE39">
        <v>4.84</v>
      </c>
      <c r="AF39">
        <v>0.97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66.91</v>
      </c>
      <c r="AN39">
        <v>0</v>
      </c>
      <c r="AO39">
        <v>52.61</v>
      </c>
      <c r="AP39">
        <v>0</v>
      </c>
      <c r="AQ39">
        <v>0</v>
      </c>
      <c r="AR39">
        <v>0</v>
      </c>
      <c r="AS39">
        <v>11.82</v>
      </c>
      <c r="AT39">
        <v>0</v>
      </c>
      <c r="AU39">
        <v>5.8</v>
      </c>
      <c r="AV39">
        <v>6.77</v>
      </c>
      <c r="AW39">
        <v>48.36</v>
      </c>
      <c r="AX39">
        <v>0</v>
      </c>
      <c r="AY39">
        <v>4.84</v>
      </c>
      <c r="AZ39">
        <v>48.36</v>
      </c>
      <c r="BA39">
        <v>46.42</v>
      </c>
      <c r="BB39">
        <v>0</v>
      </c>
      <c r="BC39">
        <v>19.34</v>
      </c>
      <c r="BD39">
        <v>39.65</v>
      </c>
      <c r="BE39">
        <v>14.51</v>
      </c>
      <c r="BF39">
        <v>0</v>
      </c>
      <c r="BG39">
        <v>48.36</v>
      </c>
      <c r="BH39">
        <v>19.34</v>
      </c>
      <c r="BI39">
        <v>29.3</v>
      </c>
    </row>
    <row r="40" spans="1:61">
      <c r="A40" t="s">
        <v>329</v>
      </c>
      <c r="G40" t="s">
        <v>82</v>
      </c>
      <c r="H40" s="73">
        <v>307.56</v>
      </c>
      <c r="I40" s="46">
        <v>191.85</v>
      </c>
      <c r="J40" s="46">
        <v>64.430000000000007</v>
      </c>
      <c r="K40" s="46">
        <v>29.3</v>
      </c>
      <c r="L40" s="46">
        <v>5.82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58.03</v>
      </c>
      <c r="AE40">
        <v>4.84</v>
      </c>
      <c r="AF40">
        <v>0.97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66.91</v>
      </c>
      <c r="AN40">
        <v>0</v>
      </c>
      <c r="AO40">
        <v>52.61</v>
      </c>
      <c r="AP40">
        <v>0</v>
      </c>
      <c r="AQ40">
        <v>0</v>
      </c>
      <c r="AR40">
        <v>0</v>
      </c>
      <c r="AS40">
        <v>11.82</v>
      </c>
      <c r="AT40">
        <v>0</v>
      </c>
      <c r="AU40">
        <v>5.8</v>
      </c>
      <c r="AV40">
        <v>6.77</v>
      </c>
      <c r="AW40">
        <v>48.36</v>
      </c>
      <c r="AX40">
        <v>0</v>
      </c>
      <c r="AY40">
        <v>4.84</v>
      </c>
      <c r="AZ40">
        <v>48.36</v>
      </c>
      <c r="BA40">
        <v>46.42</v>
      </c>
      <c r="BB40">
        <v>0</v>
      </c>
      <c r="BC40">
        <v>19.34</v>
      </c>
      <c r="BD40">
        <v>39.65</v>
      </c>
      <c r="BE40">
        <v>14.51</v>
      </c>
      <c r="BF40">
        <v>0</v>
      </c>
      <c r="BG40">
        <v>48.36</v>
      </c>
      <c r="BH40">
        <v>19.34</v>
      </c>
      <c r="BI40">
        <v>29.3</v>
      </c>
    </row>
    <row r="41" spans="1:61">
      <c r="A41" t="s">
        <v>330</v>
      </c>
      <c r="G41" t="s">
        <v>83</v>
      </c>
      <c r="H41" s="73">
        <v>307.56</v>
      </c>
      <c r="I41" s="46">
        <v>191.85</v>
      </c>
      <c r="J41" s="46">
        <v>64.430000000000007</v>
      </c>
      <c r="K41" s="46">
        <v>29.3</v>
      </c>
      <c r="L41" s="46">
        <v>6.34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6.34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58.03</v>
      </c>
      <c r="AE41">
        <v>4.84</v>
      </c>
      <c r="AF41">
        <v>0.97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66.91</v>
      </c>
      <c r="AN41">
        <v>0</v>
      </c>
      <c r="AO41">
        <v>52.61</v>
      </c>
      <c r="AP41">
        <v>0</v>
      </c>
      <c r="AQ41">
        <v>0</v>
      </c>
      <c r="AR41">
        <v>0</v>
      </c>
      <c r="AS41">
        <v>11.82</v>
      </c>
      <c r="AT41">
        <v>0</v>
      </c>
      <c r="AU41">
        <v>5.8</v>
      </c>
      <c r="AV41">
        <v>6.77</v>
      </c>
      <c r="AW41">
        <v>48.36</v>
      </c>
      <c r="AX41">
        <v>0</v>
      </c>
      <c r="AY41">
        <v>4.84</v>
      </c>
      <c r="AZ41">
        <v>48.36</v>
      </c>
      <c r="BA41">
        <v>46.42</v>
      </c>
      <c r="BB41">
        <v>0</v>
      </c>
      <c r="BC41">
        <v>19.34</v>
      </c>
      <c r="BD41">
        <v>39.65</v>
      </c>
      <c r="BE41">
        <v>14.51</v>
      </c>
      <c r="BF41">
        <v>0</v>
      </c>
      <c r="BG41">
        <v>48.36</v>
      </c>
      <c r="BH41">
        <v>19.34</v>
      </c>
      <c r="BI41">
        <v>29.3</v>
      </c>
    </row>
    <row r="42" spans="1:61">
      <c r="A42" t="s">
        <v>331</v>
      </c>
      <c r="G42" t="s">
        <v>84</v>
      </c>
      <c r="H42" s="73">
        <v>307.56</v>
      </c>
      <c r="I42" s="46">
        <v>191.85</v>
      </c>
      <c r="J42" s="46">
        <v>64.430000000000007</v>
      </c>
      <c r="K42" s="46">
        <v>29.3</v>
      </c>
      <c r="L42" s="46">
        <v>6.7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6.7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58.03</v>
      </c>
      <c r="AE42">
        <v>4.84</v>
      </c>
      <c r="AF42">
        <v>0.97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66.91</v>
      </c>
      <c r="AN42">
        <v>0</v>
      </c>
      <c r="AO42">
        <v>52.61</v>
      </c>
      <c r="AP42">
        <v>0</v>
      </c>
      <c r="AQ42">
        <v>0</v>
      </c>
      <c r="AR42">
        <v>0</v>
      </c>
      <c r="AS42">
        <v>11.82</v>
      </c>
      <c r="AT42">
        <v>0</v>
      </c>
      <c r="AU42">
        <v>5.8</v>
      </c>
      <c r="AV42">
        <v>6.77</v>
      </c>
      <c r="AW42">
        <v>48.36</v>
      </c>
      <c r="AX42">
        <v>0</v>
      </c>
      <c r="AY42">
        <v>4.84</v>
      </c>
      <c r="AZ42">
        <v>48.36</v>
      </c>
      <c r="BA42">
        <v>46.42</v>
      </c>
      <c r="BB42">
        <v>0</v>
      </c>
      <c r="BC42">
        <v>19.34</v>
      </c>
      <c r="BD42">
        <v>39.65</v>
      </c>
      <c r="BE42">
        <v>14.51</v>
      </c>
      <c r="BF42">
        <v>0</v>
      </c>
      <c r="BG42">
        <v>48.36</v>
      </c>
      <c r="BH42">
        <v>19.34</v>
      </c>
      <c r="BI42">
        <v>29.3</v>
      </c>
    </row>
    <row r="43" spans="1:61">
      <c r="A43" t="s">
        <v>337</v>
      </c>
      <c r="G43" t="s">
        <v>85</v>
      </c>
      <c r="H43" s="73">
        <v>307.56</v>
      </c>
      <c r="I43" s="46">
        <v>191.85</v>
      </c>
      <c r="J43" s="46">
        <v>11.72</v>
      </c>
      <c r="K43" s="46">
        <v>29.3</v>
      </c>
      <c r="L43" s="46">
        <v>7.06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7.06</v>
      </c>
      <c r="Y43">
        <v>46.42</v>
      </c>
      <c r="Z43">
        <v>4.84</v>
      </c>
      <c r="AA43">
        <v>0</v>
      </c>
      <c r="AB43">
        <v>0</v>
      </c>
      <c r="AC43">
        <v>0</v>
      </c>
      <c r="AD43">
        <v>58.03</v>
      </c>
      <c r="AE43">
        <v>4.84</v>
      </c>
      <c r="AF43">
        <v>0.97</v>
      </c>
      <c r="AG43">
        <v>6.77</v>
      </c>
      <c r="AH43">
        <v>5.8</v>
      </c>
      <c r="AI43">
        <v>0</v>
      </c>
      <c r="AJ43">
        <v>0</v>
      </c>
      <c r="AK43">
        <v>0</v>
      </c>
      <c r="AL43">
        <v>48.36</v>
      </c>
      <c r="AM43">
        <v>66.91</v>
      </c>
      <c r="AN43">
        <v>0</v>
      </c>
      <c r="AO43">
        <v>0</v>
      </c>
      <c r="AP43">
        <v>48.36</v>
      </c>
      <c r="AQ43">
        <v>0</v>
      </c>
      <c r="AR43">
        <v>0</v>
      </c>
      <c r="AS43">
        <v>11.72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48.36</v>
      </c>
      <c r="BA43">
        <v>0</v>
      </c>
      <c r="BB43">
        <v>0</v>
      </c>
      <c r="BC43">
        <v>19.34</v>
      </c>
      <c r="BD43">
        <v>39.65</v>
      </c>
      <c r="BE43">
        <v>14.51</v>
      </c>
      <c r="BF43">
        <v>0</v>
      </c>
      <c r="BG43">
        <v>0</v>
      </c>
      <c r="BH43">
        <v>19.34</v>
      </c>
      <c r="BI43">
        <v>29.3</v>
      </c>
    </row>
    <row r="44" spans="1:61">
      <c r="A44" t="s">
        <v>339</v>
      </c>
      <c r="G44" t="s">
        <v>86</v>
      </c>
      <c r="H44" s="73">
        <v>307.56</v>
      </c>
      <c r="I44" s="46">
        <v>191.85</v>
      </c>
      <c r="J44" s="46">
        <v>11.72</v>
      </c>
      <c r="K44" s="46">
        <v>29.3</v>
      </c>
      <c r="L44" s="46">
        <v>7.44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7.44</v>
      </c>
      <c r="Y44">
        <v>46.42</v>
      </c>
      <c r="Z44">
        <v>4.84</v>
      </c>
      <c r="AA44">
        <v>0</v>
      </c>
      <c r="AB44">
        <v>0</v>
      </c>
      <c r="AC44">
        <v>0</v>
      </c>
      <c r="AD44">
        <v>58.03</v>
      </c>
      <c r="AE44">
        <v>4.84</v>
      </c>
      <c r="AF44">
        <v>0.97</v>
      </c>
      <c r="AG44">
        <v>6.77</v>
      </c>
      <c r="AH44">
        <v>5.8</v>
      </c>
      <c r="AI44">
        <v>0</v>
      </c>
      <c r="AJ44">
        <v>0</v>
      </c>
      <c r="AK44">
        <v>0</v>
      </c>
      <c r="AL44">
        <v>48.36</v>
      </c>
      <c r="AM44">
        <v>66.91</v>
      </c>
      <c r="AN44">
        <v>0</v>
      </c>
      <c r="AO44">
        <v>0</v>
      </c>
      <c r="AP44">
        <v>48.36</v>
      </c>
      <c r="AQ44">
        <v>0</v>
      </c>
      <c r="AR44">
        <v>0</v>
      </c>
      <c r="AS44">
        <v>11.72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48.36</v>
      </c>
      <c r="BA44">
        <v>0</v>
      </c>
      <c r="BB44">
        <v>0</v>
      </c>
      <c r="BC44">
        <v>19.34</v>
      </c>
      <c r="BD44">
        <v>39.65</v>
      </c>
      <c r="BE44">
        <v>14.51</v>
      </c>
      <c r="BF44">
        <v>0</v>
      </c>
      <c r="BG44">
        <v>0</v>
      </c>
      <c r="BH44">
        <v>19.34</v>
      </c>
      <c r="BI44">
        <v>29.3</v>
      </c>
    </row>
    <row r="45" spans="1:61">
      <c r="A45" t="s">
        <v>358</v>
      </c>
      <c r="G45" t="s">
        <v>87</v>
      </c>
      <c r="H45" s="73">
        <v>307.56</v>
      </c>
      <c r="I45" s="46">
        <v>191.85</v>
      </c>
      <c r="J45" s="46">
        <v>11.72</v>
      </c>
      <c r="K45" s="46">
        <v>29.3</v>
      </c>
      <c r="L45" s="46">
        <v>7.88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7.88</v>
      </c>
      <c r="Y45">
        <v>46.42</v>
      </c>
      <c r="Z45">
        <v>4.84</v>
      </c>
      <c r="AA45">
        <v>0</v>
      </c>
      <c r="AB45">
        <v>0</v>
      </c>
      <c r="AC45">
        <v>0</v>
      </c>
      <c r="AD45">
        <v>58.03</v>
      </c>
      <c r="AE45">
        <v>4.84</v>
      </c>
      <c r="AF45">
        <v>0.97</v>
      </c>
      <c r="AG45">
        <v>6.77</v>
      </c>
      <c r="AH45">
        <v>5.8</v>
      </c>
      <c r="AI45">
        <v>0</v>
      </c>
      <c r="AJ45">
        <v>0</v>
      </c>
      <c r="AK45">
        <v>0</v>
      </c>
      <c r="AL45">
        <v>48.36</v>
      </c>
      <c r="AM45">
        <v>66.91</v>
      </c>
      <c r="AN45">
        <v>0</v>
      </c>
      <c r="AO45">
        <v>0</v>
      </c>
      <c r="AP45">
        <v>48.36</v>
      </c>
      <c r="AQ45">
        <v>0</v>
      </c>
      <c r="AR45">
        <v>0</v>
      </c>
      <c r="AS45">
        <v>11.72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48.36</v>
      </c>
      <c r="BA45">
        <v>0</v>
      </c>
      <c r="BB45">
        <v>0</v>
      </c>
      <c r="BC45">
        <v>19.34</v>
      </c>
      <c r="BD45">
        <v>39.65</v>
      </c>
      <c r="BE45">
        <v>14.51</v>
      </c>
      <c r="BF45">
        <v>0</v>
      </c>
      <c r="BG45">
        <v>0</v>
      </c>
      <c r="BH45">
        <v>19.34</v>
      </c>
      <c r="BI45">
        <v>29.3</v>
      </c>
    </row>
    <row r="46" spans="1:61">
      <c r="A46" t="s">
        <v>359</v>
      </c>
      <c r="G46" t="s">
        <v>88</v>
      </c>
      <c r="H46" s="73">
        <v>307.56</v>
      </c>
      <c r="I46" s="46">
        <v>191.85</v>
      </c>
      <c r="J46" s="46">
        <v>11.72</v>
      </c>
      <c r="K46" s="46">
        <v>29.3</v>
      </c>
      <c r="L46" s="46">
        <v>8.02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8.02</v>
      </c>
      <c r="Y46">
        <v>46.42</v>
      </c>
      <c r="Z46">
        <v>4.84</v>
      </c>
      <c r="AA46">
        <v>0</v>
      </c>
      <c r="AB46">
        <v>0</v>
      </c>
      <c r="AC46">
        <v>0</v>
      </c>
      <c r="AD46">
        <v>58.03</v>
      </c>
      <c r="AE46">
        <v>4.84</v>
      </c>
      <c r="AF46">
        <v>0.97</v>
      </c>
      <c r="AG46">
        <v>6.77</v>
      </c>
      <c r="AH46">
        <v>5.8</v>
      </c>
      <c r="AI46">
        <v>0</v>
      </c>
      <c r="AJ46">
        <v>0</v>
      </c>
      <c r="AK46">
        <v>0</v>
      </c>
      <c r="AL46">
        <v>48.36</v>
      </c>
      <c r="AM46">
        <v>66.91</v>
      </c>
      <c r="AN46">
        <v>0</v>
      </c>
      <c r="AO46">
        <v>0</v>
      </c>
      <c r="AP46">
        <v>48.36</v>
      </c>
      <c r="AQ46">
        <v>0</v>
      </c>
      <c r="AR46">
        <v>0</v>
      </c>
      <c r="AS46">
        <v>11.72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48.36</v>
      </c>
      <c r="BA46">
        <v>0</v>
      </c>
      <c r="BB46">
        <v>0</v>
      </c>
      <c r="BC46">
        <v>19.34</v>
      </c>
      <c r="BD46">
        <v>39.65</v>
      </c>
      <c r="BE46">
        <v>14.51</v>
      </c>
      <c r="BF46">
        <v>0</v>
      </c>
      <c r="BG46">
        <v>0</v>
      </c>
      <c r="BH46">
        <v>19.34</v>
      </c>
      <c r="BI46">
        <v>29.3</v>
      </c>
    </row>
    <row r="47" spans="1:61">
      <c r="A47" t="s">
        <v>360</v>
      </c>
      <c r="G47" t="s">
        <v>89</v>
      </c>
      <c r="H47" s="73">
        <v>307.56</v>
      </c>
      <c r="I47" s="46">
        <v>66.91</v>
      </c>
      <c r="J47" s="46">
        <v>11.72</v>
      </c>
      <c r="K47" s="46">
        <v>29.3</v>
      </c>
      <c r="L47" s="46">
        <v>8.23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8.23</v>
      </c>
      <c r="Y47">
        <v>46.42</v>
      </c>
      <c r="Z47">
        <v>4.84</v>
      </c>
      <c r="AA47">
        <v>0</v>
      </c>
      <c r="AB47">
        <v>0</v>
      </c>
      <c r="AC47">
        <v>0</v>
      </c>
      <c r="AD47">
        <v>0</v>
      </c>
      <c r="AE47">
        <v>4.84</v>
      </c>
      <c r="AF47">
        <v>0.97</v>
      </c>
      <c r="AG47">
        <v>6.77</v>
      </c>
      <c r="AH47">
        <v>5.8</v>
      </c>
      <c r="AI47">
        <v>0</v>
      </c>
      <c r="AJ47">
        <v>0</v>
      </c>
      <c r="AK47">
        <v>66.91</v>
      </c>
      <c r="AL47">
        <v>48.36</v>
      </c>
      <c r="AM47">
        <v>0</v>
      </c>
      <c r="AN47">
        <v>0</v>
      </c>
      <c r="AO47">
        <v>0</v>
      </c>
      <c r="AP47">
        <v>48.36</v>
      </c>
      <c r="AQ47">
        <v>0</v>
      </c>
      <c r="AR47">
        <v>0</v>
      </c>
      <c r="AS47">
        <v>11.72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48.36</v>
      </c>
      <c r="BA47">
        <v>0</v>
      </c>
      <c r="BB47">
        <v>0</v>
      </c>
      <c r="BC47">
        <v>19.34</v>
      </c>
      <c r="BD47">
        <v>39.65</v>
      </c>
      <c r="BE47">
        <v>14.51</v>
      </c>
      <c r="BF47">
        <v>0</v>
      </c>
      <c r="BG47">
        <v>0</v>
      </c>
      <c r="BH47">
        <v>19.34</v>
      </c>
      <c r="BI47">
        <v>29.3</v>
      </c>
    </row>
    <row r="48" spans="1:61">
      <c r="A48" t="s">
        <v>364</v>
      </c>
      <c r="G48" t="s">
        <v>90</v>
      </c>
      <c r="H48" s="73">
        <v>307.56</v>
      </c>
      <c r="I48" s="46">
        <v>66.91</v>
      </c>
      <c r="J48" s="46">
        <v>11.72</v>
      </c>
      <c r="K48" s="46">
        <v>29.3</v>
      </c>
      <c r="L48" s="46">
        <v>8.4700000000000006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8.4700000000000006</v>
      </c>
      <c r="Y48">
        <v>46.42</v>
      </c>
      <c r="Z48">
        <v>4.84</v>
      </c>
      <c r="AA48">
        <v>0</v>
      </c>
      <c r="AB48">
        <v>0</v>
      </c>
      <c r="AC48">
        <v>0</v>
      </c>
      <c r="AD48">
        <v>0</v>
      </c>
      <c r="AE48">
        <v>4.84</v>
      </c>
      <c r="AF48">
        <v>0.97</v>
      </c>
      <c r="AG48">
        <v>6.77</v>
      </c>
      <c r="AH48">
        <v>5.8</v>
      </c>
      <c r="AI48">
        <v>0</v>
      </c>
      <c r="AJ48">
        <v>0</v>
      </c>
      <c r="AK48">
        <v>66.91</v>
      </c>
      <c r="AL48">
        <v>48.36</v>
      </c>
      <c r="AM48">
        <v>0</v>
      </c>
      <c r="AN48">
        <v>0</v>
      </c>
      <c r="AO48">
        <v>0</v>
      </c>
      <c r="AP48">
        <v>48.36</v>
      </c>
      <c r="AQ48">
        <v>0</v>
      </c>
      <c r="AR48">
        <v>0</v>
      </c>
      <c r="AS48">
        <v>11.72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48.36</v>
      </c>
      <c r="BA48">
        <v>0</v>
      </c>
      <c r="BB48">
        <v>0</v>
      </c>
      <c r="BC48">
        <v>19.34</v>
      </c>
      <c r="BD48">
        <v>39.65</v>
      </c>
      <c r="BE48">
        <v>14.51</v>
      </c>
      <c r="BF48">
        <v>0</v>
      </c>
      <c r="BG48">
        <v>0</v>
      </c>
      <c r="BH48">
        <v>19.34</v>
      </c>
      <c r="BI48">
        <v>29.3</v>
      </c>
    </row>
    <row r="49" spans="1:61">
      <c r="A49" t="s">
        <v>365</v>
      </c>
      <c r="G49" t="s">
        <v>91</v>
      </c>
      <c r="H49" s="73">
        <v>307.56</v>
      </c>
      <c r="I49" s="46">
        <v>66.91</v>
      </c>
      <c r="J49" s="46">
        <v>11.72</v>
      </c>
      <c r="K49" s="46">
        <v>29.3</v>
      </c>
      <c r="L49" s="46">
        <v>8.6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8.6</v>
      </c>
      <c r="Y49">
        <v>46.42</v>
      </c>
      <c r="Z49">
        <v>4.84</v>
      </c>
      <c r="AA49">
        <v>0</v>
      </c>
      <c r="AB49">
        <v>0</v>
      </c>
      <c r="AC49">
        <v>0</v>
      </c>
      <c r="AD49">
        <v>0</v>
      </c>
      <c r="AE49">
        <v>4.84</v>
      </c>
      <c r="AF49">
        <v>0.97</v>
      </c>
      <c r="AG49">
        <v>6.77</v>
      </c>
      <c r="AH49">
        <v>5.8</v>
      </c>
      <c r="AI49">
        <v>0</v>
      </c>
      <c r="AJ49">
        <v>0</v>
      </c>
      <c r="AK49">
        <v>66.91</v>
      </c>
      <c r="AL49">
        <v>48.36</v>
      </c>
      <c r="AM49">
        <v>0</v>
      </c>
      <c r="AN49">
        <v>0</v>
      </c>
      <c r="AO49">
        <v>0</v>
      </c>
      <c r="AP49">
        <v>48.36</v>
      </c>
      <c r="AQ49">
        <v>0</v>
      </c>
      <c r="AR49">
        <v>0</v>
      </c>
      <c r="AS49">
        <v>11.72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48.36</v>
      </c>
      <c r="BA49">
        <v>0</v>
      </c>
      <c r="BB49">
        <v>0</v>
      </c>
      <c r="BC49">
        <v>19.34</v>
      </c>
      <c r="BD49">
        <v>39.65</v>
      </c>
      <c r="BE49">
        <v>14.51</v>
      </c>
      <c r="BF49">
        <v>0</v>
      </c>
      <c r="BG49">
        <v>0</v>
      </c>
      <c r="BH49">
        <v>19.34</v>
      </c>
      <c r="BI49">
        <v>29.3</v>
      </c>
    </row>
    <row r="50" spans="1:61">
      <c r="A50" t="s">
        <v>366</v>
      </c>
      <c r="G50" t="s">
        <v>92</v>
      </c>
      <c r="H50" s="73">
        <v>307.56</v>
      </c>
      <c r="I50" s="46">
        <v>66.91</v>
      </c>
      <c r="J50" s="46">
        <v>11.72</v>
      </c>
      <c r="K50" s="46">
        <v>29.3</v>
      </c>
      <c r="L50" s="46">
        <v>8.67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8.67</v>
      </c>
      <c r="Y50">
        <v>46.42</v>
      </c>
      <c r="Z50">
        <v>4.84</v>
      </c>
      <c r="AA50">
        <v>0</v>
      </c>
      <c r="AB50">
        <v>0</v>
      </c>
      <c r="AC50">
        <v>0</v>
      </c>
      <c r="AD50">
        <v>0</v>
      </c>
      <c r="AE50">
        <v>4.84</v>
      </c>
      <c r="AF50">
        <v>0.97</v>
      </c>
      <c r="AG50">
        <v>6.77</v>
      </c>
      <c r="AH50">
        <v>5.8</v>
      </c>
      <c r="AI50">
        <v>0</v>
      </c>
      <c r="AJ50">
        <v>0</v>
      </c>
      <c r="AK50">
        <v>66.91</v>
      </c>
      <c r="AL50">
        <v>48.36</v>
      </c>
      <c r="AM50">
        <v>0</v>
      </c>
      <c r="AN50">
        <v>0</v>
      </c>
      <c r="AO50">
        <v>0</v>
      </c>
      <c r="AP50">
        <v>48.36</v>
      </c>
      <c r="AQ50">
        <v>0</v>
      </c>
      <c r="AR50">
        <v>0</v>
      </c>
      <c r="AS50">
        <v>11.72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48.36</v>
      </c>
      <c r="BA50">
        <v>0</v>
      </c>
      <c r="BB50">
        <v>0</v>
      </c>
      <c r="BC50">
        <v>19.34</v>
      </c>
      <c r="BD50">
        <v>39.65</v>
      </c>
      <c r="BE50">
        <v>14.51</v>
      </c>
      <c r="BF50">
        <v>0</v>
      </c>
      <c r="BG50">
        <v>0</v>
      </c>
      <c r="BH50">
        <v>19.34</v>
      </c>
      <c r="BI50">
        <v>29.3</v>
      </c>
    </row>
    <row r="51" spans="1:61">
      <c r="A51" t="s">
        <v>367</v>
      </c>
      <c r="G51" t="s">
        <v>93</v>
      </c>
      <c r="H51" s="73">
        <v>307.56</v>
      </c>
      <c r="I51" s="46">
        <v>66.91</v>
      </c>
      <c r="J51" s="46">
        <v>11.63</v>
      </c>
      <c r="K51" s="46">
        <v>29.3</v>
      </c>
      <c r="L51" s="46">
        <v>8.68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8.68</v>
      </c>
      <c r="Y51">
        <v>46.42</v>
      </c>
      <c r="Z51">
        <v>4.84</v>
      </c>
      <c r="AA51">
        <v>19.34</v>
      </c>
      <c r="AB51">
        <v>39.65</v>
      </c>
      <c r="AC51">
        <v>14.51</v>
      </c>
      <c r="AD51">
        <v>0</v>
      </c>
      <c r="AE51">
        <v>4.84</v>
      </c>
      <c r="AF51">
        <v>0.97</v>
      </c>
      <c r="AG51">
        <v>6.77</v>
      </c>
      <c r="AH51">
        <v>5.8</v>
      </c>
      <c r="AI51">
        <v>0</v>
      </c>
      <c r="AJ51">
        <v>0</v>
      </c>
      <c r="AK51">
        <v>66.91</v>
      </c>
      <c r="AL51">
        <v>48.36</v>
      </c>
      <c r="AM51">
        <v>0</v>
      </c>
      <c r="AN51">
        <v>0</v>
      </c>
      <c r="AO51">
        <v>0</v>
      </c>
      <c r="AP51">
        <v>48.36</v>
      </c>
      <c r="AQ51">
        <v>19.34</v>
      </c>
      <c r="AR51">
        <v>0</v>
      </c>
      <c r="AS51">
        <v>11.63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48.36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29.3</v>
      </c>
    </row>
    <row r="52" spans="1:61">
      <c r="A52" t="s">
        <v>368</v>
      </c>
      <c r="G52" t="s">
        <v>94</v>
      </c>
      <c r="H52" s="73">
        <v>307.56</v>
      </c>
      <c r="I52" s="46">
        <v>66.91</v>
      </c>
      <c r="J52" s="46">
        <v>11.63</v>
      </c>
      <c r="K52" s="46">
        <v>29.3</v>
      </c>
      <c r="L52" s="46">
        <v>8.6999999999999993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8.6999999999999993</v>
      </c>
      <c r="Y52">
        <v>46.42</v>
      </c>
      <c r="Z52">
        <v>4.84</v>
      </c>
      <c r="AA52">
        <v>19.34</v>
      </c>
      <c r="AB52">
        <v>39.65</v>
      </c>
      <c r="AC52">
        <v>14.51</v>
      </c>
      <c r="AD52">
        <v>0</v>
      </c>
      <c r="AE52">
        <v>4.84</v>
      </c>
      <c r="AF52">
        <v>0.97</v>
      </c>
      <c r="AG52">
        <v>6.77</v>
      </c>
      <c r="AH52">
        <v>5.8</v>
      </c>
      <c r="AI52">
        <v>0</v>
      </c>
      <c r="AJ52">
        <v>0</v>
      </c>
      <c r="AK52">
        <v>66.91</v>
      </c>
      <c r="AL52">
        <v>48.36</v>
      </c>
      <c r="AM52">
        <v>0</v>
      </c>
      <c r="AN52">
        <v>0</v>
      </c>
      <c r="AO52">
        <v>0</v>
      </c>
      <c r="AP52">
        <v>48.36</v>
      </c>
      <c r="AQ52">
        <v>19.34</v>
      </c>
      <c r="AR52">
        <v>0</v>
      </c>
      <c r="AS52">
        <v>11.63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48.36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29.3</v>
      </c>
    </row>
    <row r="53" spans="1:61">
      <c r="A53" t="s">
        <v>400</v>
      </c>
      <c r="G53" t="s">
        <v>95</v>
      </c>
      <c r="H53" s="73">
        <v>307.56</v>
      </c>
      <c r="I53" s="46">
        <v>66.91</v>
      </c>
      <c r="J53" s="46">
        <v>11.63</v>
      </c>
      <c r="K53" s="46">
        <v>29.3</v>
      </c>
      <c r="L53" s="46">
        <v>8.68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8.68</v>
      </c>
      <c r="Y53">
        <v>46.42</v>
      </c>
      <c r="Z53">
        <v>4.84</v>
      </c>
      <c r="AA53">
        <v>19.34</v>
      </c>
      <c r="AB53">
        <v>39.65</v>
      </c>
      <c r="AC53">
        <v>14.51</v>
      </c>
      <c r="AD53">
        <v>0</v>
      </c>
      <c r="AE53">
        <v>4.84</v>
      </c>
      <c r="AF53">
        <v>0.97</v>
      </c>
      <c r="AG53">
        <v>6.77</v>
      </c>
      <c r="AH53">
        <v>5.8</v>
      </c>
      <c r="AI53">
        <v>0</v>
      </c>
      <c r="AJ53">
        <v>0</v>
      </c>
      <c r="AK53">
        <v>66.91</v>
      </c>
      <c r="AL53">
        <v>48.36</v>
      </c>
      <c r="AM53">
        <v>0</v>
      </c>
      <c r="AN53">
        <v>0</v>
      </c>
      <c r="AO53">
        <v>0</v>
      </c>
      <c r="AP53">
        <v>48.36</v>
      </c>
      <c r="AQ53">
        <v>19.34</v>
      </c>
      <c r="AR53">
        <v>0</v>
      </c>
      <c r="AS53">
        <v>11.63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48.36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29.3</v>
      </c>
    </row>
    <row r="54" spans="1:61">
      <c r="A54" t="s">
        <v>399</v>
      </c>
      <c r="G54" t="s">
        <v>96</v>
      </c>
      <c r="H54" s="73">
        <v>307.56</v>
      </c>
      <c r="I54" s="46">
        <v>66.91</v>
      </c>
      <c r="J54" s="46">
        <v>11.63</v>
      </c>
      <c r="K54" s="46">
        <v>29.3</v>
      </c>
      <c r="L54" s="46">
        <v>8.4600000000000009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8.4600000000000009</v>
      </c>
      <c r="Y54">
        <v>46.42</v>
      </c>
      <c r="Z54">
        <v>4.84</v>
      </c>
      <c r="AA54">
        <v>19.34</v>
      </c>
      <c r="AB54">
        <v>39.65</v>
      </c>
      <c r="AC54">
        <v>14.51</v>
      </c>
      <c r="AD54">
        <v>0</v>
      </c>
      <c r="AE54">
        <v>4.84</v>
      </c>
      <c r="AF54">
        <v>0.97</v>
      </c>
      <c r="AG54">
        <v>6.77</v>
      </c>
      <c r="AH54">
        <v>5.8</v>
      </c>
      <c r="AI54">
        <v>0</v>
      </c>
      <c r="AJ54">
        <v>0</v>
      </c>
      <c r="AK54">
        <v>66.91</v>
      </c>
      <c r="AL54">
        <v>48.36</v>
      </c>
      <c r="AM54">
        <v>0</v>
      </c>
      <c r="AN54">
        <v>0</v>
      </c>
      <c r="AO54">
        <v>0</v>
      </c>
      <c r="AP54">
        <v>48.36</v>
      </c>
      <c r="AQ54">
        <v>19.34</v>
      </c>
      <c r="AR54">
        <v>0</v>
      </c>
      <c r="AS54">
        <v>11.63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48.36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29.3</v>
      </c>
    </row>
    <row r="55" spans="1:61">
      <c r="A55" t="s">
        <v>401</v>
      </c>
      <c r="G55" t="s">
        <v>97</v>
      </c>
      <c r="H55" s="73">
        <v>307.56</v>
      </c>
      <c r="I55" s="46">
        <v>66.91</v>
      </c>
      <c r="J55" s="46">
        <v>11.63</v>
      </c>
      <c r="K55" s="46">
        <v>29.3</v>
      </c>
      <c r="L55" s="46">
        <v>8.52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8.52</v>
      </c>
      <c r="Y55">
        <v>46.42</v>
      </c>
      <c r="Z55">
        <v>4.84</v>
      </c>
      <c r="AA55">
        <v>19.34</v>
      </c>
      <c r="AB55">
        <v>39.65</v>
      </c>
      <c r="AC55">
        <v>14.51</v>
      </c>
      <c r="AD55">
        <v>0</v>
      </c>
      <c r="AE55">
        <v>4.84</v>
      </c>
      <c r="AF55">
        <v>0.97</v>
      </c>
      <c r="AG55">
        <v>6.77</v>
      </c>
      <c r="AH55">
        <v>5.8</v>
      </c>
      <c r="AI55">
        <v>0</v>
      </c>
      <c r="AJ55">
        <v>0</v>
      </c>
      <c r="AK55">
        <v>66.91</v>
      </c>
      <c r="AL55">
        <v>48.36</v>
      </c>
      <c r="AM55">
        <v>0</v>
      </c>
      <c r="AN55">
        <v>0</v>
      </c>
      <c r="AO55">
        <v>0</v>
      </c>
      <c r="AP55">
        <v>48.36</v>
      </c>
      <c r="AQ55">
        <v>19.34</v>
      </c>
      <c r="AR55">
        <v>0</v>
      </c>
      <c r="AS55">
        <v>11.63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48.36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29.3</v>
      </c>
    </row>
    <row r="56" spans="1:61">
      <c r="A56" t="s">
        <v>401</v>
      </c>
      <c r="G56" t="s">
        <v>98</v>
      </c>
      <c r="H56" s="73">
        <v>307.56</v>
      </c>
      <c r="I56" s="46">
        <v>66.91</v>
      </c>
      <c r="J56" s="46">
        <v>11.63</v>
      </c>
      <c r="K56" s="46">
        <v>29.3</v>
      </c>
      <c r="L56" s="46">
        <v>8.31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8.31</v>
      </c>
      <c r="Y56">
        <v>46.42</v>
      </c>
      <c r="Z56">
        <v>4.84</v>
      </c>
      <c r="AA56">
        <v>19.34</v>
      </c>
      <c r="AB56">
        <v>39.65</v>
      </c>
      <c r="AC56">
        <v>14.51</v>
      </c>
      <c r="AD56">
        <v>0</v>
      </c>
      <c r="AE56">
        <v>4.84</v>
      </c>
      <c r="AF56">
        <v>0.97</v>
      </c>
      <c r="AG56">
        <v>6.77</v>
      </c>
      <c r="AH56">
        <v>5.8</v>
      </c>
      <c r="AI56">
        <v>0</v>
      </c>
      <c r="AJ56">
        <v>0</v>
      </c>
      <c r="AK56">
        <v>66.91</v>
      </c>
      <c r="AL56">
        <v>48.36</v>
      </c>
      <c r="AM56">
        <v>0</v>
      </c>
      <c r="AN56">
        <v>0</v>
      </c>
      <c r="AO56">
        <v>0</v>
      </c>
      <c r="AP56">
        <v>48.36</v>
      </c>
      <c r="AQ56">
        <v>19.34</v>
      </c>
      <c r="AR56">
        <v>0</v>
      </c>
      <c r="AS56">
        <v>11.63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48.36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29.3</v>
      </c>
    </row>
    <row r="57" spans="1:61">
      <c r="G57" t="s">
        <v>99</v>
      </c>
      <c r="H57" s="73">
        <v>307.56</v>
      </c>
      <c r="I57" s="46">
        <v>66.91</v>
      </c>
      <c r="J57" s="46">
        <v>11.63</v>
      </c>
      <c r="K57" s="46">
        <v>29.3</v>
      </c>
      <c r="L57" s="46">
        <v>8.07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8.07</v>
      </c>
      <c r="Y57">
        <v>46.42</v>
      </c>
      <c r="Z57">
        <v>4.84</v>
      </c>
      <c r="AA57">
        <v>19.34</v>
      </c>
      <c r="AB57">
        <v>39.65</v>
      </c>
      <c r="AC57">
        <v>14.51</v>
      </c>
      <c r="AD57">
        <v>0</v>
      </c>
      <c r="AE57">
        <v>4.84</v>
      </c>
      <c r="AF57">
        <v>0.97</v>
      </c>
      <c r="AG57">
        <v>6.77</v>
      </c>
      <c r="AH57">
        <v>5.8</v>
      </c>
      <c r="AI57">
        <v>0</v>
      </c>
      <c r="AJ57">
        <v>0</v>
      </c>
      <c r="AK57">
        <v>66.91</v>
      </c>
      <c r="AL57">
        <v>48.36</v>
      </c>
      <c r="AM57">
        <v>0</v>
      </c>
      <c r="AN57">
        <v>0</v>
      </c>
      <c r="AO57">
        <v>0</v>
      </c>
      <c r="AP57">
        <v>48.36</v>
      </c>
      <c r="AQ57">
        <v>19.34</v>
      </c>
      <c r="AR57">
        <v>0</v>
      </c>
      <c r="AS57">
        <v>11.63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48.36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29.3</v>
      </c>
    </row>
    <row r="58" spans="1:61">
      <c r="G58" t="s">
        <v>100</v>
      </c>
      <c r="H58" s="73">
        <v>307.56</v>
      </c>
      <c r="I58" s="46">
        <v>66.91</v>
      </c>
      <c r="J58" s="46">
        <v>11.63</v>
      </c>
      <c r="K58" s="46">
        <v>29.3</v>
      </c>
      <c r="L58" s="46">
        <v>7.83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7.83</v>
      </c>
      <c r="Y58">
        <v>46.42</v>
      </c>
      <c r="Z58">
        <v>4.84</v>
      </c>
      <c r="AA58">
        <v>19.34</v>
      </c>
      <c r="AB58">
        <v>39.65</v>
      </c>
      <c r="AC58">
        <v>14.51</v>
      </c>
      <c r="AD58">
        <v>0</v>
      </c>
      <c r="AE58">
        <v>4.84</v>
      </c>
      <c r="AF58">
        <v>0.97</v>
      </c>
      <c r="AG58">
        <v>6.77</v>
      </c>
      <c r="AH58">
        <v>5.8</v>
      </c>
      <c r="AI58">
        <v>0</v>
      </c>
      <c r="AJ58">
        <v>0</v>
      </c>
      <c r="AK58">
        <v>66.91</v>
      </c>
      <c r="AL58">
        <v>48.36</v>
      </c>
      <c r="AM58">
        <v>0</v>
      </c>
      <c r="AN58">
        <v>0</v>
      </c>
      <c r="AO58">
        <v>0</v>
      </c>
      <c r="AP58">
        <v>48.36</v>
      </c>
      <c r="AQ58">
        <v>19.34</v>
      </c>
      <c r="AR58">
        <v>0</v>
      </c>
      <c r="AS58">
        <v>11.63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48.36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29.3</v>
      </c>
    </row>
    <row r="59" spans="1:61">
      <c r="G59" t="s">
        <v>101</v>
      </c>
      <c r="H59" s="73">
        <v>307.56</v>
      </c>
      <c r="I59" s="46">
        <v>124.94</v>
      </c>
      <c r="J59" s="46">
        <v>11.72</v>
      </c>
      <c r="K59" s="46">
        <v>29.3</v>
      </c>
      <c r="L59" s="46">
        <v>7.74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7.74</v>
      </c>
      <c r="Y59">
        <v>46.42</v>
      </c>
      <c r="Z59">
        <v>4.84</v>
      </c>
      <c r="AA59">
        <v>19.34</v>
      </c>
      <c r="AB59">
        <v>39.65</v>
      </c>
      <c r="AC59">
        <v>14.51</v>
      </c>
      <c r="AD59">
        <v>58.03</v>
      </c>
      <c r="AE59">
        <v>4.84</v>
      </c>
      <c r="AF59">
        <v>0.97</v>
      </c>
      <c r="AG59">
        <v>6.77</v>
      </c>
      <c r="AH59">
        <v>5.8</v>
      </c>
      <c r="AI59">
        <v>0</v>
      </c>
      <c r="AJ59">
        <v>0</v>
      </c>
      <c r="AK59">
        <v>66.91</v>
      </c>
      <c r="AL59">
        <v>48.36</v>
      </c>
      <c r="AM59">
        <v>0</v>
      </c>
      <c r="AN59">
        <v>0</v>
      </c>
      <c r="AO59">
        <v>0</v>
      </c>
      <c r="AP59">
        <v>48.36</v>
      </c>
      <c r="AQ59">
        <v>19.34</v>
      </c>
      <c r="AR59">
        <v>0</v>
      </c>
      <c r="AS59">
        <v>11.72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48.36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29.3</v>
      </c>
    </row>
    <row r="60" spans="1:61">
      <c r="G60" t="s">
        <v>102</v>
      </c>
      <c r="H60" s="73">
        <v>307.56</v>
      </c>
      <c r="I60" s="46">
        <v>124.94</v>
      </c>
      <c r="J60" s="46">
        <v>11.72</v>
      </c>
      <c r="K60" s="46">
        <v>29.3</v>
      </c>
      <c r="L60" s="46">
        <v>7.35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7.35</v>
      </c>
      <c r="Y60">
        <v>46.42</v>
      </c>
      <c r="Z60">
        <v>4.84</v>
      </c>
      <c r="AA60">
        <v>19.34</v>
      </c>
      <c r="AB60">
        <v>39.65</v>
      </c>
      <c r="AC60">
        <v>14.51</v>
      </c>
      <c r="AD60">
        <v>58.03</v>
      </c>
      <c r="AE60">
        <v>4.84</v>
      </c>
      <c r="AF60">
        <v>0.97</v>
      </c>
      <c r="AG60">
        <v>6.77</v>
      </c>
      <c r="AH60">
        <v>5.8</v>
      </c>
      <c r="AI60">
        <v>0</v>
      </c>
      <c r="AJ60">
        <v>0</v>
      </c>
      <c r="AK60">
        <v>66.91</v>
      </c>
      <c r="AL60">
        <v>48.36</v>
      </c>
      <c r="AM60">
        <v>0</v>
      </c>
      <c r="AN60">
        <v>0</v>
      </c>
      <c r="AO60">
        <v>0</v>
      </c>
      <c r="AP60">
        <v>48.36</v>
      </c>
      <c r="AQ60">
        <v>19.34</v>
      </c>
      <c r="AR60">
        <v>0</v>
      </c>
      <c r="AS60">
        <v>11.72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48.36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29.3</v>
      </c>
    </row>
    <row r="61" spans="1:61">
      <c r="G61" t="s">
        <v>103</v>
      </c>
      <c r="H61" s="73">
        <v>307.56</v>
      </c>
      <c r="I61" s="46">
        <v>124.94</v>
      </c>
      <c r="J61" s="46">
        <v>11.72</v>
      </c>
      <c r="K61" s="46">
        <v>29.3</v>
      </c>
      <c r="L61" s="46">
        <v>6.87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6.87</v>
      </c>
      <c r="Y61">
        <v>46.42</v>
      </c>
      <c r="Z61">
        <v>4.84</v>
      </c>
      <c r="AA61">
        <v>19.34</v>
      </c>
      <c r="AB61">
        <v>39.65</v>
      </c>
      <c r="AC61">
        <v>14.51</v>
      </c>
      <c r="AD61">
        <v>58.03</v>
      </c>
      <c r="AE61">
        <v>4.84</v>
      </c>
      <c r="AF61">
        <v>0.97</v>
      </c>
      <c r="AG61">
        <v>6.77</v>
      </c>
      <c r="AH61">
        <v>5.8</v>
      </c>
      <c r="AI61">
        <v>0</v>
      </c>
      <c r="AJ61">
        <v>0</v>
      </c>
      <c r="AK61">
        <v>66.91</v>
      </c>
      <c r="AL61">
        <v>48.36</v>
      </c>
      <c r="AM61">
        <v>0</v>
      </c>
      <c r="AN61">
        <v>0</v>
      </c>
      <c r="AO61">
        <v>0</v>
      </c>
      <c r="AP61">
        <v>48.36</v>
      </c>
      <c r="AQ61">
        <v>19.34</v>
      </c>
      <c r="AR61">
        <v>0</v>
      </c>
      <c r="AS61">
        <v>11.72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48.36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29.3</v>
      </c>
    </row>
    <row r="62" spans="1:61">
      <c r="G62" t="s">
        <v>104</v>
      </c>
      <c r="H62" s="73">
        <v>307.56</v>
      </c>
      <c r="I62" s="46">
        <v>124.94</v>
      </c>
      <c r="J62" s="46">
        <v>11.72</v>
      </c>
      <c r="K62" s="46">
        <v>29.3</v>
      </c>
      <c r="L62" s="46">
        <v>6.54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6.54</v>
      </c>
      <c r="Y62">
        <v>46.42</v>
      </c>
      <c r="Z62">
        <v>4.84</v>
      </c>
      <c r="AA62">
        <v>19.34</v>
      </c>
      <c r="AB62">
        <v>39.65</v>
      </c>
      <c r="AC62">
        <v>14.51</v>
      </c>
      <c r="AD62">
        <v>58.03</v>
      </c>
      <c r="AE62">
        <v>4.84</v>
      </c>
      <c r="AF62">
        <v>0.97</v>
      </c>
      <c r="AG62">
        <v>6.77</v>
      </c>
      <c r="AH62">
        <v>5.8</v>
      </c>
      <c r="AI62">
        <v>0</v>
      </c>
      <c r="AJ62">
        <v>0</v>
      </c>
      <c r="AK62">
        <v>66.91</v>
      </c>
      <c r="AL62">
        <v>48.36</v>
      </c>
      <c r="AM62">
        <v>0</v>
      </c>
      <c r="AN62">
        <v>0</v>
      </c>
      <c r="AO62">
        <v>0</v>
      </c>
      <c r="AP62">
        <v>48.36</v>
      </c>
      <c r="AQ62">
        <v>19.34</v>
      </c>
      <c r="AR62">
        <v>0</v>
      </c>
      <c r="AS62">
        <v>11.72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48.36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29.3</v>
      </c>
    </row>
    <row r="63" spans="1:61">
      <c r="G63" t="s">
        <v>105</v>
      </c>
      <c r="H63" s="73">
        <v>307.56</v>
      </c>
      <c r="I63" s="46">
        <v>124.94</v>
      </c>
      <c r="J63" s="46">
        <v>11.82</v>
      </c>
      <c r="K63" s="46">
        <v>29.3</v>
      </c>
      <c r="L63" s="46">
        <v>6.19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6.19</v>
      </c>
      <c r="Y63">
        <v>46.42</v>
      </c>
      <c r="Z63">
        <v>4.84</v>
      </c>
      <c r="AA63">
        <v>19.34</v>
      </c>
      <c r="AB63">
        <v>39.65</v>
      </c>
      <c r="AC63">
        <v>14.51</v>
      </c>
      <c r="AD63">
        <v>58.03</v>
      </c>
      <c r="AE63">
        <v>4.84</v>
      </c>
      <c r="AF63">
        <v>0.97</v>
      </c>
      <c r="AG63">
        <v>6.77</v>
      </c>
      <c r="AH63">
        <v>5.8</v>
      </c>
      <c r="AI63">
        <v>0</v>
      </c>
      <c r="AJ63">
        <v>0</v>
      </c>
      <c r="AK63">
        <v>66.91</v>
      </c>
      <c r="AL63">
        <v>48.36</v>
      </c>
      <c r="AM63">
        <v>0</v>
      </c>
      <c r="AN63">
        <v>0</v>
      </c>
      <c r="AO63">
        <v>0</v>
      </c>
      <c r="AP63">
        <v>48.36</v>
      </c>
      <c r="AQ63">
        <v>19.34</v>
      </c>
      <c r="AR63">
        <v>0</v>
      </c>
      <c r="AS63">
        <v>11.82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48.36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29.3</v>
      </c>
    </row>
    <row r="64" spans="1:61">
      <c r="G64" t="s">
        <v>106</v>
      </c>
      <c r="H64" s="73">
        <v>307.56</v>
      </c>
      <c r="I64" s="46">
        <v>124.94</v>
      </c>
      <c r="J64" s="46">
        <v>11.82</v>
      </c>
      <c r="K64" s="46">
        <v>29.3</v>
      </c>
      <c r="L64" s="46">
        <v>5.59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5.59</v>
      </c>
      <c r="Y64">
        <v>46.42</v>
      </c>
      <c r="Z64">
        <v>4.84</v>
      </c>
      <c r="AA64">
        <v>19.34</v>
      </c>
      <c r="AB64">
        <v>39.65</v>
      </c>
      <c r="AC64">
        <v>14.51</v>
      </c>
      <c r="AD64">
        <v>58.03</v>
      </c>
      <c r="AE64">
        <v>4.84</v>
      </c>
      <c r="AF64">
        <v>0.97</v>
      </c>
      <c r="AG64">
        <v>6.77</v>
      </c>
      <c r="AH64">
        <v>5.8</v>
      </c>
      <c r="AI64">
        <v>0</v>
      </c>
      <c r="AJ64">
        <v>0</v>
      </c>
      <c r="AK64">
        <v>66.91</v>
      </c>
      <c r="AL64">
        <v>48.36</v>
      </c>
      <c r="AM64">
        <v>0</v>
      </c>
      <c r="AN64">
        <v>0</v>
      </c>
      <c r="AO64">
        <v>0</v>
      </c>
      <c r="AP64">
        <v>48.36</v>
      </c>
      <c r="AQ64">
        <v>19.34</v>
      </c>
      <c r="AR64">
        <v>0</v>
      </c>
      <c r="AS64">
        <v>11.82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48.36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29.3</v>
      </c>
    </row>
    <row r="65" spans="7:61">
      <c r="G65" t="s">
        <v>107</v>
      </c>
      <c r="H65" s="73">
        <v>307.56</v>
      </c>
      <c r="I65" s="46">
        <v>124.94</v>
      </c>
      <c r="J65" s="46">
        <v>11.82</v>
      </c>
      <c r="K65" s="46">
        <v>29.3</v>
      </c>
      <c r="L65" s="46">
        <v>5.14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5.14</v>
      </c>
      <c r="Y65">
        <v>46.42</v>
      </c>
      <c r="Z65">
        <v>4.84</v>
      </c>
      <c r="AA65">
        <v>19.34</v>
      </c>
      <c r="AB65">
        <v>39.65</v>
      </c>
      <c r="AC65">
        <v>14.51</v>
      </c>
      <c r="AD65">
        <v>58.03</v>
      </c>
      <c r="AE65">
        <v>4.84</v>
      </c>
      <c r="AF65">
        <v>0.97</v>
      </c>
      <c r="AG65">
        <v>6.77</v>
      </c>
      <c r="AH65">
        <v>5.8</v>
      </c>
      <c r="AI65">
        <v>0</v>
      </c>
      <c r="AJ65">
        <v>0</v>
      </c>
      <c r="AK65">
        <v>66.91</v>
      </c>
      <c r="AL65">
        <v>48.36</v>
      </c>
      <c r="AM65">
        <v>0</v>
      </c>
      <c r="AN65">
        <v>0</v>
      </c>
      <c r="AO65">
        <v>0</v>
      </c>
      <c r="AP65">
        <v>48.36</v>
      </c>
      <c r="AQ65">
        <v>19.34</v>
      </c>
      <c r="AR65">
        <v>0</v>
      </c>
      <c r="AS65">
        <v>11.82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48.36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29.3</v>
      </c>
    </row>
    <row r="66" spans="7:61">
      <c r="G66" t="s">
        <v>108</v>
      </c>
      <c r="H66" s="73">
        <v>307.56</v>
      </c>
      <c r="I66" s="46">
        <v>124.94</v>
      </c>
      <c r="J66" s="46">
        <v>11.82</v>
      </c>
      <c r="K66" s="46">
        <v>29.3</v>
      </c>
      <c r="L66" s="46">
        <v>4.3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4.3</v>
      </c>
      <c r="Y66">
        <v>46.42</v>
      </c>
      <c r="Z66">
        <v>4.84</v>
      </c>
      <c r="AA66">
        <v>19.34</v>
      </c>
      <c r="AB66">
        <v>39.65</v>
      </c>
      <c r="AC66">
        <v>14.51</v>
      </c>
      <c r="AD66">
        <v>58.03</v>
      </c>
      <c r="AE66">
        <v>4.84</v>
      </c>
      <c r="AF66">
        <v>0.97</v>
      </c>
      <c r="AG66">
        <v>6.77</v>
      </c>
      <c r="AH66">
        <v>5.8</v>
      </c>
      <c r="AI66">
        <v>0</v>
      </c>
      <c r="AJ66">
        <v>0</v>
      </c>
      <c r="AK66">
        <v>66.91</v>
      </c>
      <c r="AL66">
        <v>48.36</v>
      </c>
      <c r="AM66">
        <v>0</v>
      </c>
      <c r="AN66">
        <v>0</v>
      </c>
      <c r="AO66">
        <v>0</v>
      </c>
      <c r="AP66">
        <v>48.36</v>
      </c>
      <c r="AQ66">
        <v>19.34</v>
      </c>
      <c r="AR66">
        <v>0</v>
      </c>
      <c r="AS66">
        <v>11.82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48.36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29.3</v>
      </c>
    </row>
    <row r="67" spans="7:61">
      <c r="G67" t="s">
        <v>109</v>
      </c>
      <c r="H67" s="73">
        <v>307.41000000000003</v>
      </c>
      <c r="I67" s="46">
        <v>124.94</v>
      </c>
      <c r="J67" s="46">
        <v>64.52</v>
      </c>
      <c r="K67" s="46">
        <v>29.3</v>
      </c>
      <c r="L67" s="46">
        <v>4.1900000000000004</v>
      </c>
      <c r="M67" s="74">
        <v>0</v>
      </c>
      <c r="N67" s="73">
        <v>0</v>
      </c>
      <c r="O67" s="46">
        <v>335</v>
      </c>
      <c r="P67" s="46">
        <v>0</v>
      </c>
      <c r="Q67" s="46">
        <v>0</v>
      </c>
      <c r="R67" s="46">
        <v>0</v>
      </c>
      <c r="S67" s="74">
        <v>0</v>
      </c>
      <c r="W67">
        <v>335</v>
      </c>
      <c r="X67">
        <v>4.1900000000000004</v>
      </c>
      <c r="Y67">
        <v>46.42</v>
      </c>
      <c r="Z67">
        <v>4.84</v>
      </c>
      <c r="AA67">
        <v>0</v>
      </c>
      <c r="AB67">
        <v>0</v>
      </c>
      <c r="AC67">
        <v>0</v>
      </c>
      <c r="AD67">
        <v>58.03</v>
      </c>
      <c r="AE67">
        <v>4.84</v>
      </c>
      <c r="AF67">
        <v>0.82</v>
      </c>
      <c r="AG67">
        <v>6.77</v>
      </c>
      <c r="AH67">
        <v>5.8</v>
      </c>
      <c r="AI67">
        <v>0</v>
      </c>
      <c r="AJ67">
        <v>0</v>
      </c>
      <c r="AK67">
        <v>66.91</v>
      </c>
      <c r="AL67">
        <v>48.36</v>
      </c>
      <c r="AM67">
        <v>0</v>
      </c>
      <c r="AN67">
        <v>0</v>
      </c>
      <c r="AO67">
        <v>52.61</v>
      </c>
      <c r="AP67">
        <v>48.36</v>
      </c>
      <c r="AQ67">
        <v>0</v>
      </c>
      <c r="AR67">
        <v>0</v>
      </c>
      <c r="AS67">
        <v>11.91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48.36</v>
      </c>
      <c r="BA67">
        <v>0</v>
      </c>
      <c r="BB67">
        <v>0</v>
      </c>
      <c r="BC67">
        <v>19.34</v>
      </c>
      <c r="BD67">
        <v>39.65</v>
      </c>
      <c r="BE67">
        <v>14.51</v>
      </c>
      <c r="BF67">
        <v>0</v>
      </c>
      <c r="BG67">
        <v>0</v>
      </c>
      <c r="BH67">
        <v>19.34</v>
      </c>
      <c r="BI67">
        <v>29.3</v>
      </c>
    </row>
    <row r="68" spans="7:61">
      <c r="G68" t="s">
        <v>110</v>
      </c>
      <c r="H68" s="73">
        <v>307.41000000000003</v>
      </c>
      <c r="I68" s="46">
        <v>124.94</v>
      </c>
      <c r="J68" s="46">
        <v>64.52</v>
      </c>
      <c r="K68" s="46">
        <v>29.3</v>
      </c>
      <c r="L68" s="46">
        <v>4.07</v>
      </c>
      <c r="M68" s="74">
        <v>0</v>
      </c>
      <c r="N68" s="73">
        <v>0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325</v>
      </c>
      <c r="X68">
        <v>4.07</v>
      </c>
      <c r="Y68">
        <v>46.42</v>
      </c>
      <c r="Z68">
        <v>4.84</v>
      </c>
      <c r="AA68">
        <v>0</v>
      </c>
      <c r="AB68">
        <v>0</v>
      </c>
      <c r="AC68">
        <v>0</v>
      </c>
      <c r="AD68">
        <v>58.03</v>
      </c>
      <c r="AE68">
        <v>4.84</v>
      </c>
      <c r="AF68">
        <v>0.82</v>
      </c>
      <c r="AG68">
        <v>6.77</v>
      </c>
      <c r="AH68">
        <v>5.8</v>
      </c>
      <c r="AI68">
        <v>0</v>
      </c>
      <c r="AJ68">
        <v>0</v>
      </c>
      <c r="AK68">
        <v>66.91</v>
      </c>
      <c r="AL68">
        <v>48.36</v>
      </c>
      <c r="AM68">
        <v>0</v>
      </c>
      <c r="AN68">
        <v>0</v>
      </c>
      <c r="AO68">
        <v>52.61</v>
      </c>
      <c r="AP68">
        <v>48.36</v>
      </c>
      <c r="AQ68">
        <v>0</v>
      </c>
      <c r="AR68">
        <v>0</v>
      </c>
      <c r="AS68">
        <v>11.91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48.36</v>
      </c>
      <c r="BA68">
        <v>0</v>
      </c>
      <c r="BB68">
        <v>0</v>
      </c>
      <c r="BC68">
        <v>19.34</v>
      </c>
      <c r="BD68">
        <v>39.65</v>
      </c>
      <c r="BE68">
        <v>14.51</v>
      </c>
      <c r="BF68">
        <v>0</v>
      </c>
      <c r="BG68">
        <v>0</v>
      </c>
      <c r="BH68">
        <v>19.34</v>
      </c>
      <c r="BI68">
        <v>29.3</v>
      </c>
    </row>
    <row r="69" spans="7:61">
      <c r="G69" t="s">
        <v>111</v>
      </c>
      <c r="H69" s="73">
        <v>307.41000000000003</v>
      </c>
      <c r="I69" s="46">
        <v>124.94</v>
      </c>
      <c r="J69" s="46">
        <v>64.52</v>
      </c>
      <c r="K69" s="46">
        <v>29.3</v>
      </c>
      <c r="L69" s="46">
        <v>3.39</v>
      </c>
      <c r="M69" s="74">
        <v>0</v>
      </c>
      <c r="N69" s="73">
        <v>0</v>
      </c>
      <c r="O69" s="46">
        <v>315</v>
      </c>
      <c r="P69" s="46">
        <v>0</v>
      </c>
      <c r="Q69" s="46">
        <v>0</v>
      </c>
      <c r="R69" s="46">
        <v>0</v>
      </c>
      <c r="S69" s="74">
        <v>0</v>
      </c>
      <c r="W69">
        <v>315</v>
      </c>
      <c r="X69">
        <v>3.39</v>
      </c>
      <c r="Y69">
        <v>46.42</v>
      </c>
      <c r="Z69">
        <v>4.84</v>
      </c>
      <c r="AA69">
        <v>0</v>
      </c>
      <c r="AB69">
        <v>0</v>
      </c>
      <c r="AC69">
        <v>0</v>
      </c>
      <c r="AD69">
        <v>58.03</v>
      </c>
      <c r="AE69">
        <v>4.84</v>
      </c>
      <c r="AF69">
        <v>0.82</v>
      </c>
      <c r="AG69">
        <v>6.77</v>
      </c>
      <c r="AH69">
        <v>5.8</v>
      </c>
      <c r="AI69">
        <v>0</v>
      </c>
      <c r="AJ69">
        <v>0</v>
      </c>
      <c r="AK69">
        <v>66.91</v>
      </c>
      <c r="AL69">
        <v>48.36</v>
      </c>
      <c r="AM69">
        <v>0</v>
      </c>
      <c r="AN69">
        <v>0</v>
      </c>
      <c r="AO69">
        <v>52.61</v>
      </c>
      <c r="AP69">
        <v>48.36</v>
      </c>
      <c r="AQ69">
        <v>0</v>
      </c>
      <c r="AR69">
        <v>0</v>
      </c>
      <c r="AS69">
        <v>11.91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48.36</v>
      </c>
      <c r="BA69">
        <v>0</v>
      </c>
      <c r="BB69">
        <v>0</v>
      </c>
      <c r="BC69">
        <v>19.34</v>
      </c>
      <c r="BD69">
        <v>39.65</v>
      </c>
      <c r="BE69">
        <v>14.51</v>
      </c>
      <c r="BF69">
        <v>0</v>
      </c>
      <c r="BG69">
        <v>0</v>
      </c>
      <c r="BH69">
        <v>19.34</v>
      </c>
      <c r="BI69">
        <v>29.3</v>
      </c>
    </row>
    <row r="70" spans="7:61">
      <c r="G70" t="s">
        <v>112</v>
      </c>
      <c r="H70" s="73">
        <v>307.41000000000003</v>
      </c>
      <c r="I70" s="46">
        <v>124.94</v>
      </c>
      <c r="J70" s="46">
        <v>64.52</v>
      </c>
      <c r="K70" s="46">
        <v>29.3</v>
      </c>
      <c r="L70" s="46">
        <v>2.63</v>
      </c>
      <c r="M70" s="74">
        <v>0</v>
      </c>
      <c r="N70" s="73">
        <v>0</v>
      </c>
      <c r="O70" s="46">
        <v>255</v>
      </c>
      <c r="P70" s="46">
        <v>0</v>
      </c>
      <c r="Q70" s="46">
        <v>0</v>
      </c>
      <c r="R70" s="46">
        <v>0</v>
      </c>
      <c r="S70" s="74">
        <v>0</v>
      </c>
      <c r="W70">
        <v>255</v>
      </c>
      <c r="X70">
        <v>2.63</v>
      </c>
      <c r="Y70">
        <v>46.42</v>
      </c>
      <c r="Z70">
        <v>4.84</v>
      </c>
      <c r="AA70">
        <v>0</v>
      </c>
      <c r="AB70">
        <v>0</v>
      </c>
      <c r="AC70">
        <v>0</v>
      </c>
      <c r="AD70">
        <v>58.03</v>
      </c>
      <c r="AE70">
        <v>4.84</v>
      </c>
      <c r="AF70">
        <v>0.82</v>
      </c>
      <c r="AG70">
        <v>6.77</v>
      </c>
      <c r="AH70">
        <v>5.8</v>
      </c>
      <c r="AI70">
        <v>0</v>
      </c>
      <c r="AJ70">
        <v>0</v>
      </c>
      <c r="AK70">
        <v>66.91</v>
      </c>
      <c r="AL70">
        <v>48.36</v>
      </c>
      <c r="AM70">
        <v>0</v>
      </c>
      <c r="AN70">
        <v>0</v>
      </c>
      <c r="AO70">
        <v>52.61</v>
      </c>
      <c r="AP70">
        <v>48.36</v>
      </c>
      <c r="AQ70">
        <v>0</v>
      </c>
      <c r="AR70">
        <v>0</v>
      </c>
      <c r="AS70">
        <v>11.91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48.36</v>
      </c>
      <c r="BA70">
        <v>0</v>
      </c>
      <c r="BB70">
        <v>0</v>
      </c>
      <c r="BC70">
        <v>19.34</v>
      </c>
      <c r="BD70">
        <v>39.65</v>
      </c>
      <c r="BE70">
        <v>14.51</v>
      </c>
      <c r="BF70">
        <v>0</v>
      </c>
      <c r="BG70">
        <v>0</v>
      </c>
      <c r="BH70">
        <v>19.34</v>
      </c>
      <c r="BI70">
        <v>29.3</v>
      </c>
    </row>
    <row r="71" spans="7:61">
      <c r="G71" t="s">
        <v>113</v>
      </c>
      <c r="H71" s="73">
        <v>307.27000000000004</v>
      </c>
      <c r="I71" s="46">
        <v>66.91</v>
      </c>
      <c r="J71" s="46">
        <v>120.9</v>
      </c>
      <c r="K71" s="46">
        <v>29.3</v>
      </c>
      <c r="L71" s="46">
        <v>2.0699999999999998</v>
      </c>
      <c r="M71" s="74">
        <v>0</v>
      </c>
      <c r="N71" s="73">
        <v>0</v>
      </c>
      <c r="O71" s="46">
        <v>300</v>
      </c>
      <c r="P71" s="46">
        <v>0</v>
      </c>
      <c r="Q71" s="46">
        <v>0</v>
      </c>
      <c r="R71" s="46">
        <v>0</v>
      </c>
      <c r="S71" s="74">
        <v>0</v>
      </c>
      <c r="W71">
        <v>300</v>
      </c>
      <c r="X71">
        <v>2.0699999999999998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4.84</v>
      </c>
      <c r="AF71">
        <v>0.68</v>
      </c>
      <c r="AG71">
        <v>0</v>
      </c>
      <c r="AH71">
        <v>0</v>
      </c>
      <c r="AI71">
        <v>0</v>
      </c>
      <c r="AJ71">
        <v>0</v>
      </c>
      <c r="AK71">
        <v>66.91</v>
      </c>
      <c r="AL71">
        <v>0</v>
      </c>
      <c r="AM71">
        <v>0</v>
      </c>
      <c r="AN71">
        <v>0</v>
      </c>
      <c r="AO71">
        <v>108.9</v>
      </c>
      <c r="AP71">
        <v>48.36</v>
      </c>
      <c r="AQ71">
        <v>0</v>
      </c>
      <c r="AR71">
        <v>0</v>
      </c>
      <c r="AS71">
        <v>12</v>
      </c>
      <c r="AT71">
        <v>0</v>
      </c>
      <c r="AU71">
        <v>5.8</v>
      </c>
      <c r="AV71">
        <v>6.77</v>
      </c>
      <c r="AW71">
        <v>0</v>
      </c>
      <c r="AX71">
        <v>0</v>
      </c>
      <c r="AY71">
        <v>4.84</v>
      </c>
      <c r="AZ71">
        <v>48.36</v>
      </c>
      <c r="BA71">
        <v>46.42</v>
      </c>
      <c r="BB71">
        <v>0</v>
      </c>
      <c r="BC71">
        <v>19.34</v>
      </c>
      <c r="BD71">
        <v>39.65</v>
      </c>
      <c r="BE71">
        <v>14.51</v>
      </c>
      <c r="BF71">
        <v>0</v>
      </c>
      <c r="BG71">
        <v>48.36</v>
      </c>
      <c r="BH71">
        <v>19.34</v>
      </c>
      <c r="BI71">
        <v>29.3</v>
      </c>
    </row>
    <row r="72" spans="7:61">
      <c r="G72" t="s">
        <v>114</v>
      </c>
      <c r="H72" s="73">
        <v>307.27000000000004</v>
      </c>
      <c r="I72" s="46">
        <v>66.91</v>
      </c>
      <c r="J72" s="46">
        <v>120.9</v>
      </c>
      <c r="K72" s="46">
        <v>29.3</v>
      </c>
      <c r="L72" s="46">
        <v>1.54</v>
      </c>
      <c r="M72" s="74">
        <v>0</v>
      </c>
      <c r="N72" s="73">
        <v>0</v>
      </c>
      <c r="O72" s="46">
        <v>280</v>
      </c>
      <c r="P72" s="46">
        <v>0</v>
      </c>
      <c r="Q72" s="46">
        <v>0</v>
      </c>
      <c r="R72" s="46">
        <v>0</v>
      </c>
      <c r="S72" s="74">
        <v>0</v>
      </c>
      <c r="W72">
        <v>280</v>
      </c>
      <c r="X72">
        <v>1.54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4.84</v>
      </c>
      <c r="AF72">
        <v>0.68</v>
      </c>
      <c r="AG72">
        <v>0</v>
      </c>
      <c r="AH72">
        <v>0</v>
      </c>
      <c r="AI72">
        <v>0</v>
      </c>
      <c r="AJ72">
        <v>0</v>
      </c>
      <c r="AK72">
        <v>66.91</v>
      </c>
      <c r="AL72">
        <v>0</v>
      </c>
      <c r="AM72">
        <v>0</v>
      </c>
      <c r="AN72">
        <v>0</v>
      </c>
      <c r="AO72">
        <v>108.9</v>
      </c>
      <c r="AP72">
        <v>48.36</v>
      </c>
      <c r="AQ72">
        <v>0</v>
      </c>
      <c r="AR72">
        <v>0</v>
      </c>
      <c r="AS72">
        <v>12</v>
      </c>
      <c r="AT72">
        <v>0</v>
      </c>
      <c r="AU72">
        <v>5.8</v>
      </c>
      <c r="AV72">
        <v>6.77</v>
      </c>
      <c r="AW72">
        <v>0</v>
      </c>
      <c r="AX72">
        <v>0</v>
      </c>
      <c r="AY72">
        <v>4.84</v>
      </c>
      <c r="AZ72">
        <v>48.36</v>
      </c>
      <c r="BA72">
        <v>46.42</v>
      </c>
      <c r="BB72">
        <v>0</v>
      </c>
      <c r="BC72">
        <v>19.34</v>
      </c>
      <c r="BD72">
        <v>39.65</v>
      </c>
      <c r="BE72">
        <v>14.51</v>
      </c>
      <c r="BF72">
        <v>0</v>
      </c>
      <c r="BG72">
        <v>48.36</v>
      </c>
      <c r="BH72">
        <v>19.34</v>
      </c>
      <c r="BI72">
        <v>29.3</v>
      </c>
    </row>
    <row r="73" spans="7:61">
      <c r="G73" t="s">
        <v>115</v>
      </c>
      <c r="H73" s="73">
        <v>307.27000000000004</v>
      </c>
      <c r="I73" s="46">
        <v>66.91</v>
      </c>
      <c r="J73" s="46">
        <v>154.74</v>
      </c>
      <c r="K73" s="46">
        <v>29.3</v>
      </c>
      <c r="L73" s="46">
        <v>1.08</v>
      </c>
      <c r="M73" s="74">
        <v>0</v>
      </c>
      <c r="N73" s="73">
        <v>0</v>
      </c>
      <c r="O73" s="46">
        <v>270</v>
      </c>
      <c r="P73" s="46">
        <v>0</v>
      </c>
      <c r="Q73" s="46">
        <v>0</v>
      </c>
      <c r="R73" s="46">
        <v>0</v>
      </c>
      <c r="S73" s="74">
        <v>0</v>
      </c>
      <c r="W73">
        <v>270</v>
      </c>
      <c r="X73">
        <v>1.08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4.84</v>
      </c>
      <c r="AF73">
        <v>0.68</v>
      </c>
      <c r="AG73">
        <v>0</v>
      </c>
      <c r="AH73">
        <v>0</v>
      </c>
      <c r="AI73">
        <v>0</v>
      </c>
      <c r="AJ73">
        <v>0</v>
      </c>
      <c r="AK73">
        <v>66.91</v>
      </c>
      <c r="AL73">
        <v>0</v>
      </c>
      <c r="AM73">
        <v>0</v>
      </c>
      <c r="AN73">
        <v>0</v>
      </c>
      <c r="AO73">
        <v>142.74</v>
      </c>
      <c r="AP73">
        <v>48.36</v>
      </c>
      <c r="AQ73">
        <v>0</v>
      </c>
      <c r="AR73">
        <v>0</v>
      </c>
      <c r="AS73">
        <v>12</v>
      </c>
      <c r="AT73">
        <v>0</v>
      </c>
      <c r="AU73">
        <v>5.8</v>
      </c>
      <c r="AV73">
        <v>6.77</v>
      </c>
      <c r="AW73">
        <v>0</v>
      </c>
      <c r="AX73">
        <v>0</v>
      </c>
      <c r="AY73">
        <v>4.84</v>
      </c>
      <c r="AZ73">
        <v>48.36</v>
      </c>
      <c r="BA73">
        <v>46.42</v>
      </c>
      <c r="BB73">
        <v>0</v>
      </c>
      <c r="BC73">
        <v>19.34</v>
      </c>
      <c r="BD73">
        <v>39.65</v>
      </c>
      <c r="BE73">
        <v>14.51</v>
      </c>
      <c r="BF73">
        <v>0</v>
      </c>
      <c r="BG73">
        <v>48.36</v>
      </c>
      <c r="BH73">
        <v>19.34</v>
      </c>
      <c r="BI73">
        <v>29.3</v>
      </c>
    </row>
    <row r="74" spans="7:61">
      <c r="G74" t="s">
        <v>116</v>
      </c>
      <c r="H74" s="73">
        <v>307.27000000000004</v>
      </c>
      <c r="I74" s="46">
        <v>66.91</v>
      </c>
      <c r="J74" s="46">
        <v>154.74</v>
      </c>
      <c r="K74" s="46">
        <v>29.3</v>
      </c>
      <c r="L74" s="46">
        <v>0.74</v>
      </c>
      <c r="M74" s="74">
        <v>0</v>
      </c>
      <c r="N74" s="73">
        <v>0</v>
      </c>
      <c r="O74" s="46">
        <v>210</v>
      </c>
      <c r="P74" s="46">
        <v>0</v>
      </c>
      <c r="Q74" s="46">
        <v>0</v>
      </c>
      <c r="R74" s="46">
        <v>0</v>
      </c>
      <c r="S74" s="74">
        <v>0</v>
      </c>
      <c r="W74">
        <v>210</v>
      </c>
      <c r="X74">
        <v>0.74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4.84</v>
      </c>
      <c r="AF74">
        <v>0.68</v>
      </c>
      <c r="AG74">
        <v>0</v>
      </c>
      <c r="AH74">
        <v>0</v>
      </c>
      <c r="AI74">
        <v>0</v>
      </c>
      <c r="AJ74">
        <v>0</v>
      </c>
      <c r="AK74">
        <v>66.91</v>
      </c>
      <c r="AL74">
        <v>0</v>
      </c>
      <c r="AM74">
        <v>0</v>
      </c>
      <c r="AN74">
        <v>0</v>
      </c>
      <c r="AO74">
        <v>142.74</v>
      </c>
      <c r="AP74">
        <v>48.36</v>
      </c>
      <c r="AQ74">
        <v>0</v>
      </c>
      <c r="AR74">
        <v>0</v>
      </c>
      <c r="AS74">
        <v>12</v>
      </c>
      <c r="AT74">
        <v>0</v>
      </c>
      <c r="AU74">
        <v>5.8</v>
      </c>
      <c r="AV74">
        <v>6.77</v>
      </c>
      <c r="AW74">
        <v>0</v>
      </c>
      <c r="AX74">
        <v>0</v>
      </c>
      <c r="AY74">
        <v>4.84</v>
      </c>
      <c r="AZ74">
        <v>48.36</v>
      </c>
      <c r="BA74">
        <v>46.42</v>
      </c>
      <c r="BB74">
        <v>0</v>
      </c>
      <c r="BC74">
        <v>19.34</v>
      </c>
      <c r="BD74">
        <v>39.65</v>
      </c>
      <c r="BE74">
        <v>14.51</v>
      </c>
      <c r="BF74">
        <v>0</v>
      </c>
      <c r="BG74">
        <v>48.36</v>
      </c>
      <c r="BH74">
        <v>19.34</v>
      </c>
      <c r="BI74">
        <v>29.3</v>
      </c>
    </row>
    <row r="75" spans="7:61">
      <c r="G75" t="s">
        <v>117</v>
      </c>
      <c r="H75" s="73">
        <v>307.27000000000004</v>
      </c>
      <c r="I75" s="46">
        <v>66.91</v>
      </c>
      <c r="J75" s="46">
        <v>179.41</v>
      </c>
      <c r="K75" s="46">
        <v>29.3</v>
      </c>
      <c r="L75" s="46">
        <v>0.44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0.44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4.84</v>
      </c>
      <c r="AF75">
        <v>0.68</v>
      </c>
      <c r="AG75">
        <v>0</v>
      </c>
      <c r="AH75">
        <v>0</v>
      </c>
      <c r="AI75">
        <v>0</v>
      </c>
      <c r="AJ75">
        <v>0</v>
      </c>
      <c r="AK75">
        <v>66.91</v>
      </c>
      <c r="AL75">
        <v>0</v>
      </c>
      <c r="AM75">
        <v>0</v>
      </c>
      <c r="AN75">
        <v>0</v>
      </c>
      <c r="AO75">
        <v>167.31</v>
      </c>
      <c r="AP75">
        <v>0</v>
      </c>
      <c r="AQ75">
        <v>0</v>
      </c>
      <c r="AR75">
        <v>0</v>
      </c>
      <c r="AS75">
        <v>12.1</v>
      </c>
      <c r="AT75">
        <v>0</v>
      </c>
      <c r="AU75">
        <v>5.8</v>
      </c>
      <c r="AV75">
        <v>6.77</v>
      </c>
      <c r="AW75">
        <v>48.36</v>
      </c>
      <c r="AX75">
        <v>0</v>
      </c>
      <c r="AY75">
        <v>4.84</v>
      </c>
      <c r="AZ75">
        <v>48.36</v>
      </c>
      <c r="BA75">
        <v>46.42</v>
      </c>
      <c r="BB75">
        <v>0</v>
      </c>
      <c r="BC75">
        <v>19.34</v>
      </c>
      <c r="BD75">
        <v>39.65</v>
      </c>
      <c r="BE75">
        <v>14.51</v>
      </c>
      <c r="BF75">
        <v>0</v>
      </c>
      <c r="BG75">
        <v>48.36</v>
      </c>
      <c r="BH75">
        <v>19.34</v>
      </c>
      <c r="BI75">
        <v>29.3</v>
      </c>
    </row>
    <row r="76" spans="7:61">
      <c r="G76" t="s">
        <v>118</v>
      </c>
      <c r="H76" s="73">
        <v>307.27000000000004</v>
      </c>
      <c r="I76" s="46">
        <v>66.91</v>
      </c>
      <c r="J76" s="46">
        <v>179.41</v>
      </c>
      <c r="K76" s="46">
        <v>29.3</v>
      </c>
      <c r="L76" s="46">
        <v>0.21</v>
      </c>
      <c r="M76" s="74">
        <v>0</v>
      </c>
      <c r="N76" s="73">
        <v>0</v>
      </c>
      <c r="O76" s="46">
        <v>250</v>
      </c>
      <c r="P76" s="46">
        <v>0</v>
      </c>
      <c r="Q76" s="46">
        <v>0</v>
      </c>
      <c r="R76" s="46">
        <v>0</v>
      </c>
      <c r="S76" s="74">
        <v>0</v>
      </c>
      <c r="W76">
        <v>250</v>
      </c>
      <c r="X76">
        <v>0.21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4.84</v>
      </c>
      <c r="AF76">
        <v>0.68</v>
      </c>
      <c r="AG76">
        <v>0</v>
      </c>
      <c r="AH76">
        <v>0</v>
      </c>
      <c r="AI76">
        <v>0</v>
      </c>
      <c r="AJ76">
        <v>0</v>
      </c>
      <c r="AK76">
        <v>66.91</v>
      </c>
      <c r="AL76">
        <v>0</v>
      </c>
      <c r="AM76">
        <v>0</v>
      </c>
      <c r="AN76">
        <v>0</v>
      </c>
      <c r="AO76">
        <v>167.31</v>
      </c>
      <c r="AP76">
        <v>0</v>
      </c>
      <c r="AQ76">
        <v>0</v>
      </c>
      <c r="AR76">
        <v>0</v>
      </c>
      <c r="AS76">
        <v>12.1</v>
      </c>
      <c r="AT76">
        <v>0</v>
      </c>
      <c r="AU76">
        <v>5.8</v>
      </c>
      <c r="AV76">
        <v>6.77</v>
      </c>
      <c r="AW76">
        <v>48.36</v>
      </c>
      <c r="AX76">
        <v>0</v>
      </c>
      <c r="AY76">
        <v>4.84</v>
      </c>
      <c r="AZ76">
        <v>48.36</v>
      </c>
      <c r="BA76">
        <v>46.42</v>
      </c>
      <c r="BB76">
        <v>0</v>
      </c>
      <c r="BC76">
        <v>19.34</v>
      </c>
      <c r="BD76">
        <v>39.65</v>
      </c>
      <c r="BE76">
        <v>14.51</v>
      </c>
      <c r="BF76">
        <v>0</v>
      </c>
      <c r="BG76">
        <v>48.36</v>
      </c>
      <c r="BH76">
        <v>19.34</v>
      </c>
      <c r="BI76">
        <v>29.3</v>
      </c>
    </row>
    <row r="77" spans="7:61">
      <c r="G77" t="s">
        <v>119</v>
      </c>
      <c r="H77" s="73">
        <v>307.27000000000004</v>
      </c>
      <c r="I77" s="46">
        <v>163.62</v>
      </c>
      <c r="J77" s="46">
        <v>179.41</v>
      </c>
      <c r="K77" s="46">
        <v>29.3</v>
      </c>
      <c r="L77" s="46">
        <v>0</v>
      </c>
      <c r="M77" s="74">
        <v>0</v>
      </c>
      <c r="N77" s="73">
        <v>0</v>
      </c>
      <c r="O77" s="46">
        <v>240</v>
      </c>
      <c r="P77" s="46">
        <v>0</v>
      </c>
      <c r="Q77" s="46">
        <v>0</v>
      </c>
      <c r="R77" s="46">
        <v>0</v>
      </c>
      <c r="S77" s="74">
        <v>0</v>
      </c>
      <c r="W77">
        <v>240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96.71</v>
      </c>
      <c r="AE77">
        <v>4.84</v>
      </c>
      <c r="AF77">
        <v>0.68</v>
      </c>
      <c r="AG77">
        <v>0</v>
      </c>
      <c r="AH77">
        <v>0</v>
      </c>
      <c r="AI77">
        <v>0</v>
      </c>
      <c r="AJ77">
        <v>0</v>
      </c>
      <c r="AK77">
        <v>66.91</v>
      </c>
      <c r="AL77">
        <v>0</v>
      </c>
      <c r="AM77">
        <v>0</v>
      </c>
      <c r="AN77">
        <v>0</v>
      </c>
      <c r="AO77">
        <v>167.31</v>
      </c>
      <c r="AP77">
        <v>0</v>
      </c>
      <c r="AQ77">
        <v>0</v>
      </c>
      <c r="AR77">
        <v>0</v>
      </c>
      <c r="AS77">
        <v>12.1</v>
      </c>
      <c r="AT77">
        <v>0</v>
      </c>
      <c r="AU77">
        <v>5.8</v>
      </c>
      <c r="AV77">
        <v>6.77</v>
      </c>
      <c r="AW77">
        <v>48.36</v>
      </c>
      <c r="AX77">
        <v>0</v>
      </c>
      <c r="AY77">
        <v>4.84</v>
      </c>
      <c r="AZ77">
        <v>48.36</v>
      </c>
      <c r="BA77">
        <v>46.42</v>
      </c>
      <c r="BB77">
        <v>0</v>
      </c>
      <c r="BC77">
        <v>19.34</v>
      </c>
      <c r="BD77">
        <v>39.65</v>
      </c>
      <c r="BE77">
        <v>14.51</v>
      </c>
      <c r="BF77">
        <v>0</v>
      </c>
      <c r="BG77">
        <v>48.36</v>
      </c>
      <c r="BH77">
        <v>19.34</v>
      </c>
      <c r="BI77">
        <v>29.3</v>
      </c>
    </row>
    <row r="78" spans="7:61">
      <c r="G78" t="s">
        <v>120</v>
      </c>
      <c r="H78" s="73">
        <v>307.27000000000004</v>
      </c>
      <c r="I78" s="46">
        <v>163.62</v>
      </c>
      <c r="J78" s="46">
        <v>179.41</v>
      </c>
      <c r="K78" s="46">
        <v>29.3</v>
      </c>
      <c r="L78" s="46">
        <v>0</v>
      </c>
      <c r="M78" s="74">
        <v>0</v>
      </c>
      <c r="N78" s="73">
        <v>0</v>
      </c>
      <c r="O78" s="46">
        <v>255</v>
      </c>
      <c r="P78" s="46">
        <v>0</v>
      </c>
      <c r="Q78" s="46">
        <v>0</v>
      </c>
      <c r="R78" s="46">
        <v>0</v>
      </c>
      <c r="S78" s="74">
        <v>0</v>
      </c>
      <c r="W78">
        <v>255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96.71</v>
      </c>
      <c r="AE78">
        <v>4.84</v>
      </c>
      <c r="AF78">
        <v>0.68</v>
      </c>
      <c r="AG78">
        <v>0</v>
      </c>
      <c r="AH78">
        <v>0</v>
      </c>
      <c r="AI78">
        <v>0</v>
      </c>
      <c r="AJ78">
        <v>0</v>
      </c>
      <c r="AK78">
        <v>66.91</v>
      </c>
      <c r="AL78">
        <v>0</v>
      </c>
      <c r="AM78">
        <v>0</v>
      </c>
      <c r="AN78">
        <v>0</v>
      </c>
      <c r="AO78">
        <v>167.31</v>
      </c>
      <c r="AP78">
        <v>0</v>
      </c>
      <c r="AQ78">
        <v>0</v>
      </c>
      <c r="AR78">
        <v>0</v>
      </c>
      <c r="AS78">
        <v>12.1</v>
      </c>
      <c r="AT78">
        <v>0</v>
      </c>
      <c r="AU78">
        <v>5.8</v>
      </c>
      <c r="AV78">
        <v>6.77</v>
      </c>
      <c r="AW78">
        <v>48.36</v>
      </c>
      <c r="AX78">
        <v>0</v>
      </c>
      <c r="AY78">
        <v>4.84</v>
      </c>
      <c r="AZ78">
        <v>48.36</v>
      </c>
      <c r="BA78">
        <v>46.42</v>
      </c>
      <c r="BB78">
        <v>0</v>
      </c>
      <c r="BC78">
        <v>19.34</v>
      </c>
      <c r="BD78">
        <v>39.65</v>
      </c>
      <c r="BE78">
        <v>14.51</v>
      </c>
      <c r="BF78">
        <v>0</v>
      </c>
      <c r="BG78">
        <v>48.36</v>
      </c>
      <c r="BH78">
        <v>19.34</v>
      </c>
      <c r="BI78">
        <v>29.3</v>
      </c>
    </row>
    <row r="79" spans="7:61">
      <c r="G79" t="s">
        <v>121</v>
      </c>
      <c r="H79" s="73">
        <v>307.32000000000005</v>
      </c>
      <c r="I79" s="46">
        <v>163.62</v>
      </c>
      <c r="J79" s="46">
        <v>179.5</v>
      </c>
      <c r="K79" s="46">
        <v>29.3</v>
      </c>
      <c r="L79" s="46">
        <v>0</v>
      </c>
      <c r="M79" s="74">
        <v>0</v>
      </c>
      <c r="N79" s="73">
        <v>0</v>
      </c>
      <c r="O79" s="46">
        <v>260</v>
      </c>
      <c r="P79" s="46">
        <v>0</v>
      </c>
      <c r="Q79" s="46">
        <v>0</v>
      </c>
      <c r="R79" s="46">
        <v>0</v>
      </c>
      <c r="S79" s="74">
        <v>0</v>
      </c>
      <c r="W79">
        <v>260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96.71</v>
      </c>
      <c r="AE79">
        <v>4.84</v>
      </c>
      <c r="AF79">
        <v>0.73</v>
      </c>
      <c r="AG79">
        <v>0</v>
      </c>
      <c r="AH79">
        <v>0</v>
      </c>
      <c r="AI79">
        <v>0</v>
      </c>
      <c r="AJ79">
        <v>2</v>
      </c>
      <c r="AK79">
        <v>66.91</v>
      </c>
      <c r="AL79">
        <v>0</v>
      </c>
      <c r="AM79">
        <v>0</v>
      </c>
      <c r="AN79">
        <v>0</v>
      </c>
      <c r="AO79">
        <v>167.31</v>
      </c>
      <c r="AP79">
        <v>0</v>
      </c>
      <c r="AQ79">
        <v>0</v>
      </c>
      <c r="AR79">
        <v>0</v>
      </c>
      <c r="AS79">
        <v>12.19</v>
      </c>
      <c r="AT79">
        <v>0</v>
      </c>
      <c r="AU79">
        <v>5.8</v>
      </c>
      <c r="AV79">
        <v>6.77</v>
      </c>
      <c r="AW79">
        <v>48.36</v>
      </c>
      <c r="AX79">
        <v>0</v>
      </c>
      <c r="AY79">
        <v>4.84</v>
      </c>
      <c r="AZ79">
        <v>48.36</v>
      </c>
      <c r="BA79">
        <v>46.42</v>
      </c>
      <c r="BB79">
        <v>0</v>
      </c>
      <c r="BC79">
        <v>19.34</v>
      </c>
      <c r="BD79">
        <v>39.65</v>
      </c>
      <c r="BE79">
        <v>14.51</v>
      </c>
      <c r="BF79">
        <v>0</v>
      </c>
      <c r="BG79">
        <v>48.36</v>
      </c>
      <c r="BH79">
        <v>19.34</v>
      </c>
      <c r="BI79">
        <v>29.3</v>
      </c>
    </row>
    <row r="80" spans="7:61">
      <c r="G80" t="s">
        <v>122</v>
      </c>
      <c r="H80" s="73">
        <v>307.32000000000005</v>
      </c>
      <c r="I80" s="46">
        <v>163.62</v>
      </c>
      <c r="J80" s="46">
        <v>179.5</v>
      </c>
      <c r="K80" s="46">
        <v>29.3</v>
      </c>
      <c r="L80" s="46">
        <v>0</v>
      </c>
      <c r="M80" s="74">
        <v>0</v>
      </c>
      <c r="N80" s="73">
        <v>0</v>
      </c>
      <c r="O80" s="46">
        <v>260</v>
      </c>
      <c r="P80" s="46">
        <v>0</v>
      </c>
      <c r="Q80" s="46">
        <v>0</v>
      </c>
      <c r="R80" s="46">
        <v>0</v>
      </c>
      <c r="S80" s="74">
        <v>0</v>
      </c>
      <c r="W80">
        <v>260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96.71</v>
      </c>
      <c r="AE80">
        <v>4.84</v>
      </c>
      <c r="AF80">
        <v>0.73</v>
      </c>
      <c r="AG80">
        <v>0</v>
      </c>
      <c r="AH80">
        <v>0</v>
      </c>
      <c r="AI80">
        <v>0</v>
      </c>
      <c r="AJ80">
        <v>2</v>
      </c>
      <c r="AK80">
        <v>66.91</v>
      </c>
      <c r="AL80">
        <v>0</v>
      </c>
      <c r="AM80">
        <v>0</v>
      </c>
      <c r="AN80">
        <v>0</v>
      </c>
      <c r="AO80">
        <v>167.31</v>
      </c>
      <c r="AP80">
        <v>0</v>
      </c>
      <c r="AQ80">
        <v>0</v>
      </c>
      <c r="AR80">
        <v>0</v>
      </c>
      <c r="AS80">
        <v>12.19</v>
      </c>
      <c r="AT80">
        <v>0</v>
      </c>
      <c r="AU80">
        <v>5.8</v>
      </c>
      <c r="AV80">
        <v>6.77</v>
      </c>
      <c r="AW80">
        <v>48.36</v>
      </c>
      <c r="AX80">
        <v>0</v>
      </c>
      <c r="AY80">
        <v>4.84</v>
      </c>
      <c r="AZ80">
        <v>48.36</v>
      </c>
      <c r="BA80">
        <v>46.42</v>
      </c>
      <c r="BB80">
        <v>0</v>
      </c>
      <c r="BC80">
        <v>19.34</v>
      </c>
      <c r="BD80">
        <v>39.65</v>
      </c>
      <c r="BE80">
        <v>14.51</v>
      </c>
      <c r="BF80">
        <v>0</v>
      </c>
      <c r="BG80">
        <v>48.36</v>
      </c>
      <c r="BH80">
        <v>19.34</v>
      </c>
      <c r="BI80">
        <v>29.3</v>
      </c>
    </row>
    <row r="81" spans="7:61">
      <c r="G81" t="s">
        <v>123</v>
      </c>
      <c r="H81" s="73">
        <v>307.32000000000005</v>
      </c>
      <c r="I81" s="46">
        <v>163.62</v>
      </c>
      <c r="J81" s="46">
        <v>179.5</v>
      </c>
      <c r="K81" s="46">
        <v>29.3</v>
      </c>
      <c r="L81" s="46">
        <v>0</v>
      </c>
      <c r="M81" s="74">
        <v>0</v>
      </c>
      <c r="N81" s="73">
        <v>0</v>
      </c>
      <c r="O81" s="46">
        <v>270</v>
      </c>
      <c r="P81" s="46">
        <v>0</v>
      </c>
      <c r="Q81" s="46">
        <v>0</v>
      </c>
      <c r="R81" s="46">
        <v>0</v>
      </c>
      <c r="S81" s="74">
        <v>0</v>
      </c>
      <c r="W81">
        <v>270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96.71</v>
      </c>
      <c r="AE81">
        <v>4.84</v>
      </c>
      <c r="AF81">
        <v>0.73</v>
      </c>
      <c r="AG81">
        <v>0</v>
      </c>
      <c r="AH81">
        <v>0</v>
      </c>
      <c r="AI81">
        <v>0</v>
      </c>
      <c r="AJ81">
        <v>2</v>
      </c>
      <c r="AK81">
        <v>66.91</v>
      </c>
      <c r="AL81">
        <v>0</v>
      </c>
      <c r="AM81">
        <v>0</v>
      </c>
      <c r="AN81">
        <v>0</v>
      </c>
      <c r="AO81">
        <v>167.31</v>
      </c>
      <c r="AP81">
        <v>0</v>
      </c>
      <c r="AQ81">
        <v>0</v>
      </c>
      <c r="AR81">
        <v>0</v>
      </c>
      <c r="AS81">
        <v>12.19</v>
      </c>
      <c r="AT81">
        <v>0</v>
      </c>
      <c r="AU81">
        <v>5.8</v>
      </c>
      <c r="AV81">
        <v>6.77</v>
      </c>
      <c r="AW81">
        <v>48.36</v>
      </c>
      <c r="AX81">
        <v>0</v>
      </c>
      <c r="AY81">
        <v>4.84</v>
      </c>
      <c r="AZ81">
        <v>48.36</v>
      </c>
      <c r="BA81">
        <v>46.42</v>
      </c>
      <c r="BB81">
        <v>0</v>
      </c>
      <c r="BC81">
        <v>19.34</v>
      </c>
      <c r="BD81">
        <v>39.65</v>
      </c>
      <c r="BE81">
        <v>14.51</v>
      </c>
      <c r="BF81">
        <v>0</v>
      </c>
      <c r="BG81">
        <v>48.36</v>
      </c>
      <c r="BH81">
        <v>19.34</v>
      </c>
      <c r="BI81">
        <v>29.3</v>
      </c>
    </row>
    <row r="82" spans="7:61">
      <c r="G82" t="s">
        <v>124</v>
      </c>
      <c r="H82" s="73">
        <v>307.32000000000005</v>
      </c>
      <c r="I82" s="46">
        <v>163.62</v>
      </c>
      <c r="J82" s="46">
        <v>179.5</v>
      </c>
      <c r="K82" s="46">
        <v>29.3</v>
      </c>
      <c r="L82" s="46">
        <v>0</v>
      </c>
      <c r="M82" s="74">
        <v>0</v>
      </c>
      <c r="N82" s="73">
        <v>0</v>
      </c>
      <c r="O82" s="46">
        <v>195</v>
      </c>
      <c r="P82" s="46">
        <v>0</v>
      </c>
      <c r="Q82" s="46">
        <v>0</v>
      </c>
      <c r="R82" s="46">
        <v>0</v>
      </c>
      <c r="S82" s="74">
        <v>0</v>
      </c>
      <c r="W82">
        <v>195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96.71</v>
      </c>
      <c r="AE82">
        <v>4.84</v>
      </c>
      <c r="AF82">
        <v>0.73</v>
      </c>
      <c r="AG82">
        <v>0</v>
      </c>
      <c r="AH82">
        <v>0</v>
      </c>
      <c r="AI82">
        <v>0</v>
      </c>
      <c r="AJ82">
        <v>2</v>
      </c>
      <c r="AK82">
        <v>66.91</v>
      </c>
      <c r="AL82">
        <v>0</v>
      </c>
      <c r="AM82">
        <v>0</v>
      </c>
      <c r="AN82">
        <v>0</v>
      </c>
      <c r="AO82">
        <v>167.31</v>
      </c>
      <c r="AP82">
        <v>0</v>
      </c>
      <c r="AQ82">
        <v>0</v>
      </c>
      <c r="AR82">
        <v>0</v>
      </c>
      <c r="AS82">
        <v>12.19</v>
      </c>
      <c r="AT82">
        <v>0</v>
      </c>
      <c r="AU82">
        <v>5.8</v>
      </c>
      <c r="AV82">
        <v>6.77</v>
      </c>
      <c r="AW82">
        <v>48.36</v>
      </c>
      <c r="AX82">
        <v>0</v>
      </c>
      <c r="AY82">
        <v>4.84</v>
      </c>
      <c r="AZ82">
        <v>48.36</v>
      </c>
      <c r="BA82">
        <v>46.42</v>
      </c>
      <c r="BB82">
        <v>0</v>
      </c>
      <c r="BC82">
        <v>19.34</v>
      </c>
      <c r="BD82">
        <v>39.65</v>
      </c>
      <c r="BE82">
        <v>14.51</v>
      </c>
      <c r="BF82">
        <v>0</v>
      </c>
      <c r="BG82">
        <v>48.36</v>
      </c>
      <c r="BH82">
        <v>19.34</v>
      </c>
      <c r="BI82">
        <v>29.3</v>
      </c>
    </row>
    <row r="83" spans="7:61">
      <c r="G83" t="s">
        <v>125</v>
      </c>
      <c r="H83" s="73">
        <v>307.36</v>
      </c>
      <c r="I83" s="46">
        <v>163.62</v>
      </c>
      <c r="J83" s="46">
        <v>179.59</v>
      </c>
      <c r="K83" s="46">
        <v>29.3</v>
      </c>
      <c r="L83" s="46">
        <v>0</v>
      </c>
      <c r="M83" s="74">
        <v>0</v>
      </c>
      <c r="N83" s="73">
        <v>0</v>
      </c>
      <c r="O83" s="46">
        <v>290</v>
      </c>
      <c r="P83" s="46">
        <v>0</v>
      </c>
      <c r="Q83" s="46">
        <v>0</v>
      </c>
      <c r="R83" s="46">
        <v>0</v>
      </c>
      <c r="S83" s="74">
        <v>0</v>
      </c>
      <c r="W83">
        <v>290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96.71</v>
      </c>
      <c r="AE83">
        <v>4.84</v>
      </c>
      <c r="AF83">
        <v>0.77</v>
      </c>
      <c r="AG83">
        <v>0</v>
      </c>
      <c r="AH83">
        <v>0</v>
      </c>
      <c r="AI83">
        <v>0</v>
      </c>
      <c r="AJ83">
        <v>2</v>
      </c>
      <c r="AK83">
        <v>66.91</v>
      </c>
      <c r="AL83">
        <v>0</v>
      </c>
      <c r="AM83">
        <v>0</v>
      </c>
      <c r="AN83">
        <v>0</v>
      </c>
      <c r="AO83">
        <v>167.31</v>
      </c>
      <c r="AP83">
        <v>0</v>
      </c>
      <c r="AQ83">
        <v>0</v>
      </c>
      <c r="AR83">
        <v>0</v>
      </c>
      <c r="AS83">
        <v>12.28</v>
      </c>
      <c r="AT83">
        <v>0</v>
      </c>
      <c r="AU83">
        <v>5.8</v>
      </c>
      <c r="AV83">
        <v>6.77</v>
      </c>
      <c r="AW83">
        <v>48.36</v>
      </c>
      <c r="AX83">
        <v>0</v>
      </c>
      <c r="AY83">
        <v>4.84</v>
      </c>
      <c r="AZ83">
        <v>48.36</v>
      </c>
      <c r="BA83">
        <v>46.42</v>
      </c>
      <c r="BB83">
        <v>0</v>
      </c>
      <c r="BC83">
        <v>19.34</v>
      </c>
      <c r="BD83">
        <v>39.65</v>
      </c>
      <c r="BE83">
        <v>14.51</v>
      </c>
      <c r="BF83">
        <v>0</v>
      </c>
      <c r="BG83">
        <v>48.36</v>
      </c>
      <c r="BH83">
        <v>19.34</v>
      </c>
      <c r="BI83">
        <v>29.3</v>
      </c>
    </row>
    <row r="84" spans="7:61">
      <c r="G84" t="s">
        <v>126</v>
      </c>
      <c r="H84" s="73">
        <v>307.36</v>
      </c>
      <c r="I84" s="46">
        <v>163.62</v>
      </c>
      <c r="J84" s="46">
        <v>179.59</v>
      </c>
      <c r="K84" s="46">
        <v>29.3</v>
      </c>
      <c r="L84" s="46">
        <v>0</v>
      </c>
      <c r="M84" s="74">
        <v>0</v>
      </c>
      <c r="N84" s="73">
        <v>0</v>
      </c>
      <c r="O84" s="46">
        <v>295</v>
      </c>
      <c r="P84" s="46">
        <v>0</v>
      </c>
      <c r="Q84" s="46">
        <v>0</v>
      </c>
      <c r="R84" s="46">
        <v>0</v>
      </c>
      <c r="S84" s="74">
        <v>0</v>
      </c>
      <c r="W84">
        <v>295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96.71</v>
      </c>
      <c r="AE84">
        <v>4.84</v>
      </c>
      <c r="AF84">
        <v>0.77</v>
      </c>
      <c r="AG84">
        <v>0</v>
      </c>
      <c r="AH84">
        <v>0</v>
      </c>
      <c r="AI84">
        <v>0</v>
      </c>
      <c r="AJ84">
        <v>2</v>
      </c>
      <c r="AK84">
        <v>66.91</v>
      </c>
      <c r="AL84">
        <v>0</v>
      </c>
      <c r="AM84">
        <v>0</v>
      </c>
      <c r="AN84">
        <v>0</v>
      </c>
      <c r="AO84">
        <v>167.31</v>
      </c>
      <c r="AP84">
        <v>0</v>
      </c>
      <c r="AQ84">
        <v>0</v>
      </c>
      <c r="AR84">
        <v>0</v>
      </c>
      <c r="AS84">
        <v>12.28</v>
      </c>
      <c r="AT84">
        <v>0</v>
      </c>
      <c r="AU84">
        <v>5.8</v>
      </c>
      <c r="AV84">
        <v>6.77</v>
      </c>
      <c r="AW84">
        <v>48.36</v>
      </c>
      <c r="AX84">
        <v>0</v>
      </c>
      <c r="AY84">
        <v>4.84</v>
      </c>
      <c r="AZ84">
        <v>48.36</v>
      </c>
      <c r="BA84">
        <v>46.42</v>
      </c>
      <c r="BB84">
        <v>0</v>
      </c>
      <c r="BC84">
        <v>19.34</v>
      </c>
      <c r="BD84">
        <v>39.65</v>
      </c>
      <c r="BE84">
        <v>14.51</v>
      </c>
      <c r="BF84">
        <v>0</v>
      </c>
      <c r="BG84">
        <v>48.36</v>
      </c>
      <c r="BH84">
        <v>19.34</v>
      </c>
      <c r="BI84">
        <v>29.3</v>
      </c>
    </row>
    <row r="85" spans="7:61">
      <c r="G85" t="s">
        <v>127</v>
      </c>
      <c r="H85" s="73">
        <v>307.36</v>
      </c>
      <c r="I85" s="46">
        <v>124.94</v>
      </c>
      <c r="J85" s="46">
        <v>179.59</v>
      </c>
      <c r="K85" s="46">
        <v>29.3</v>
      </c>
      <c r="L85" s="46">
        <v>0</v>
      </c>
      <c r="M85" s="74">
        <v>0</v>
      </c>
      <c r="N85" s="73">
        <v>0</v>
      </c>
      <c r="O85" s="46">
        <v>290</v>
      </c>
      <c r="P85" s="46">
        <v>0</v>
      </c>
      <c r="Q85" s="46">
        <v>0</v>
      </c>
      <c r="R85" s="46">
        <v>0</v>
      </c>
      <c r="S85" s="74">
        <v>0</v>
      </c>
      <c r="W85">
        <v>290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58.03</v>
      </c>
      <c r="AE85">
        <v>4.84</v>
      </c>
      <c r="AF85">
        <v>0.77</v>
      </c>
      <c r="AG85">
        <v>0</v>
      </c>
      <c r="AH85">
        <v>0</v>
      </c>
      <c r="AI85">
        <v>0</v>
      </c>
      <c r="AJ85">
        <v>2</v>
      </c>
      <c r="AK85">
        <v>66.91</v>
      </c>
      <c r="AL85">
        <v>0</v>
      </c>
      <c r="AM85">
        <v>0</v>
      </c>
      <c r="AN85">
        <v>0</v>
      </c>
      <c r="AO85">
        <v>167.31</v>
      </c>
      <c r="AP85">
        <v>0</v>
      </c>
      <c r="AQ85">
        <v>0</v>
      </c>
      <c r="AR85">
        <v>0</v>
      </c>
      <c r="AS85">
        <v>12.28</v>
      </c>
      <c r="AT85">
        <v>0</v>
      </c>
      <c r="AU85">
        <v>5.8</v>
      </c>
      <c r="AV85">
        <v>6.77</v>
      </c>
      <c r="AW85">
        <v>48.36</v>
      </c>
      <c r="AX85">
        <v>0</v>
      </c>
      <c r="AY85">
        <v>4.84</v>
      </c>
      <c r="AZ85">
        <v>48.36</v>
      </c>
      <c r="BA85">
        <v>46.42</v>
      </c>
      <c r="BB85">
        <v>0</v>
      </c>
      <c r="BC85">
        <v>19.34</v>
      </c>
      <c r="BD85">
        <v>39.65</v>
      </c>
      <c r="BE85">
        <v>14.51</v>
      </c>
      <c r="BF85">
        <v>0</v>
      </c>
      <c r="BG85">
        <v>48.36</v>
      </c>
      <c r="BH85">
        <v>19.34</v>
      </c>
      <c r="BI85">
        <v>29.3</v>
      </c>
    </row>
    <row r="86" spans="7:61">
      <c r="G86" t="s">
        <v>128</v>
      </c>
      <c r="H86" s="73">
        <v>307.36</v>
      </c>
      <c r="I86" s="46">
        <v>124.94</v>
      </c>
      <c r="J86" s="46">
        <v>179.59</v>
      </c>
      <c r="K86" s="46">
        <v>29.3</v>
      </c>
      <c r="L86" s="46">
        <v>0</v>
      </c>
      <c r="M86" s="74">
        <v>0</v>
      </c>
      <c r="N86" s="73">
        <v>0</v>
      </c>
      <c r="O86" s="46">
        <v>280</v>
      </c>
      <c r="P86" s="46">
        <v>0</v>
      </c>
      <c r="Q86" s="46">
        <v>0</v>
      </c>
      <c r="R86" s="46">
        <v>0</v>
      </c>
      <c r="S86" s="74">
        <v>0</v>
      </c>
      <c r="W86">
        <v>280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58.03</v>
      </c>
      <c r="AE86">
        <v>4.84</v>
      </c>
      <c r="AF86">
        <v>0.77</v>
      </c>
      <c r="AG86">
        <v>0</v>
      </c>
      <c r="AH86">
        <v>0</v>
      </c>
      <c r="AI86">
        <v>0</v>
      </c>
      <c r="AJ86">
        <v>2</v>
      </c>
      <c r="AK86">
        <v>66.91</v>
      </c>
      <c r="AL86">
        <v>0</v>
      </c>
      <c r="AM86">
        <v>0</v>
      </c>
      <c r="AN86">
        <v>0</v>
      </c>
      <c r="AO86">
        <v>167.31</v>
      </c>
      <c r="AP86">
        <v>0</v>
      </c>
      <c r="AQ86">
        <v>0</v>
      </c>
      <c r="AR86">
        <v>0</v>
      </c>
      <c r="AS86">
        <v>12.28</v>
      </c>
      <c r="AT86">
        <v>0</v>
      </c>
      <c r="AU86">
        <v>5.8</v>
      </c>
      <c r="AV86">
        <v>6.77</v>
      </c>
      <c r="AW86">
        <v>48.36</v>
      </c>
      <c r="AX86">
        <v>0</v>
      </c>
      <c r="AY86">
        <v>4.84</v>
      </c>
      <c r="AZ86">
        <v>48.36</v>
      </c>
      <c r="BA86">
        <v>46.42</v>
      </c>
      <c r="BB86">
        <v>0</v>
      </c>
      <c r="BC86">
        <v>19.34</v>
      </c>
      <c r="BD86">
        <v>39.65</v>
      </c>
      <c r="BE86">
        <v>14.51</v>
      </c>
      <c r="BF86">
        <v>0</v>
      </c>
      <c r="BG86">
        <v>48.36</v>
      </c>
      <c r="BH86">
        <v>19.34</v>
      </c>
      <c r="BI86">
        <v>29.3</v>
      </c>
    </row>
    <row r="87" spans="7:61">
      <c r="G87" t="s">
        <v>129</v>
      </c>
      <c r="H87" s="73">
        <v>307.36</v>
      </c>
      <c r="I87" s="46">
        <v>124.94</v>
      </c>
      <c r="J87" s="46">
        <v>147.57</v>
      </c>
      <c r="K87" s="46">
        <v>29.3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58.03</v>
      </c>
      <c r="AE87">
        <v>4.84</v>
      </c>
      <c r="AF87">
        <v>0.77</v>
      </c>
      <c r="AG87">
        <v>0</v>
      </c>
      <c r="AH87">
        <v>0</v>
      </c>
      <c r="AI87">
        <v>0</v>
      </c>
      <c r="AJ87">
        <v>2</v>
      </c>
      <c r="AK87">
        <v>66.91</v>
      </c>
      <c r="AL87">
        <v>0</v>
      </c>
      <c r="AM87">
        <v>0</v>
      </c>
      <c r="AN87">
        <v>0</v>
      </c>
      <c r="AO87">
        <v>135.19999999999999</v>
      </c>
      <c r="AP87">
        <v>0</v>
      </c>
      <c r="AQ87">
        <v>0</v>
      </c>
      <c r="AR87">
        <v>0</v>
      </c>
      <c r="AS87">
        <v>12.37</v>
      </c>
      <c r="AT87">
        <v>0</v>
      </c>
      <c r="AU87">
        <v>5.8</v>
      </c>
      <c r="AV87">
        <v>6.77</v>
      </c>
      <c r="AW87">
        <v>48.36</v>
      </c>
      <c r="AX87">
        <v>0</v>
      </c>
      <c r="AY87">
        <v>4.84</v>
      </c>
      <c r="AZ87">
        <v>48.36</v>
      </c>
      <c r="BA87">
        <v>46.42</v>
      </c>
      <c r="BB87">
        <v>0</v>
      </c>
      <c r="BC87">
        <v>19.34</v>
      </c>
      <c r="BD87">
        <v>39.65</v>
      </c>
      <c r="BE87">
        <v>14.51</v>
      </c>
      <c r="BF87">
        <v>0</v>
      </c>
      <c r="BG87">
        <v>48.36</v>
      </c>
      <c r="BH87">
        <v>19.34</v>
      </c>
      <c r="BI87">
        <v>29.3</v>
      </c>
    </row>
    <row r="88" spans="7:61">
      <c r="G88" t="s">
        <v>130</v>
      </c>
      <c r="H88" s="73">
        <v>307.36</v>
      </c>
      <c r="I88" s="46">
        <v>124.94</v>
      </c>
      <c r="J88" s="46">
        <v>106.28</v>
      </c>
      <c r="K88" s="46">
        <v>29.3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58.03</v>
      </c>
      <c r="AE88">
        <v>4.84</v>
      </c>
      <c r="AF88">
        <v>0.77</v>
      </c>
      <c r="AG88">
        <v>0</v>
      </c>
      <c r="AH88">
        <v>0</v>
      </c>
      <c r="AI88">
        <v>0</v>
      </c>
      <c r="AJ88">
        <v>2</v>
      </c>
      <c r="AK88">
        <v>66.91</v>
      </c>
      <c r="AL88">
        <v>0</v>
      </c>
      <c r="AM88">
        <v>0</v>
      </c>
      <c r="AN88">
        <v>0</v>
      </c>
      <c r="AO88">
        <v>93.91</v>
      </c>
      <c r="AP88">
        <v>0</v>
      </c>
      <c r="AQ88">
        <v>0</v>
      </c>
      <c r="AR88">
        <v>0</v>
      </c>
      <c r="AS88">
        <v>12.37</v>
      </c>
      <c r="AT88">
        <v>0</v>
      </c>
      <c r="AU88">
        <v>5.8</v>
      </c>
      <c r="AV88">
        <v>6.77</v>
      </c>
      <c r="AW88">
        <v>48.36</v>
      </c>
      <c r="AX88">
        <v>0</v>
      </c>
      <c r="AY88">
        <v>4.84</v>
      </c>
      <c r="AZ88">
        <v>48.36</v>
      </c>
      <c r="BA88">
        <v>46.42</v>
      </c>
      <c r="BB88">
        <v>0</v>
      </c>
      <c r="BC88">
        <v>19.34</v>
      </c>
      <c r="BD88">
        <v>39.65</v>
      </c>
      <c r="BE88">
        <v>14.51</v>
      </c>
      <c r="BF88">
        <v>0</v>
      </c>
      <c r="BG88">
        <v>48.36</v>
      </c>
      <c r="BH88">
        <v>19.34</v>
      </c>
      <c r="BI88">
        <v>29.3</v>
      </c>
    </row>
    <row r="89" spans="7:61">
      <c r="G89" t="s">
        <v>131</v>
      </c>
      <c r="H89" s="73">
        <v>307.36</v>
      </c>
      <c r="I89" s="46">
        <v>124.94</v>
      </c>
      <c r="J89" s="46">
        <v>64.98</v>
      </c>
      <c r="K89" s="46">
        <v>29.3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58.03</v>
      </c>
      <c r="AE89">
        <v>4.84</v>
      </c>
      <c r="AF89">
        <v>0.77</v>
      </c>
      <c r="AG89">
        <v>0</v>
      </c>
      <c r="AH89">
        <v>0</v>
      </c>
      <c r="AI89">
        <v>0</v>
      </c>
      <c r="AJ89">
        <v>2</v>
      </c>
      <c r="AK89">
        <v>66.91</v>
      </c>
      <c r="AL89">
        <v>0</v>
      </c>
      <c r="AM89">
        <v>0</v>
      </c>
      <c r="AN89">
        <v>0</v>
      </c>
      <c r="AO89">
        <v>52.61</v>
      </c>
      <c r="AP89">
        <v>0</v>
      </c>
      <c r="AQ89">
        <v>0</v>
      </c>
      <c r="AR89">
        <v>0</v>
      </c>
      <c r="AS89">
        <v>12.37</v>
      </c>
      <c r="AT89">
        <v>0</v>
      </c>
      <c r="AU89">
        <v>5.8</v>
      </c>
      <c r="AV89">
        <v>6.77</v>
      </c>
      <c r="AW89">
        <v>48.36</v>
      </c>
      <c r="AX89">
        <v>0</v>
      </c>
      <c r="AY89">
        <v>4.84</v>
      </c>
      <c r="AZ89">
        <v>48.36</v>
      </c>
      <c r="BA89">
        <v>46.42</v>
      </c>
      <c r="BB89">
        <v>0</v>
      </c>
      <c r="BC89">
        <v>19.34</v>
      </c>
      <c r="BD89">
        <v>39.65</v>
      </c>
      <c r="BE89">
        <v>14.51</v>
      </c>
      <c r="BF89">
        <v>0</v>
      </c>
      <c r="BG89">
        <v>48.36</v>
      </c>
      <c r="BH89">
        <v>19.34</v>
      </c>
      <c r="BI89">
        <v>29.3</v>
      </c>
    </row>
    <row r="90" spans="7:61">
      <c r="G90" t="s">
        <v>132</v>
      </c>
      <c r="H90" s="73">
        <v>307.36</v>
      </c>
      <c r="I90" s="46">
        <v>124.94</v>
      </c>
      <c r="J90" s="46">
        <v>64.98</v>
      </c>
      <c r="K90" s="46">
        <v>29.3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58.03</v>
      </c>
      <c r="AE90">
        <v>4.84</v>
      </c>
      <c r="AF90">
        <v>0.77</v>
      </c>
      <c r="AG90">
        <v>0</v>
      </c>
      <c r="AH90">
        <v>0</v>
      </c>
      <c r="AI90">
        <v>0</v>
      </c>
      <c r="AJ90">
        <v>2</v>
      </c>
      <c r="AK90">
        <v>66.91</v>
      </c>
      <c r="AL90">
        <v>0</v>
      </c>
      <c r="AM90">
        <v>0</v>
      </c>
      <c r="AN90">
        <v>0</v>
      </c>
      <c r="AO90">
        <v>52.61</v>
      </c>
      <c r="AP90">
        <v>0</v>
      </c>
      <c r="AQ90">
        <v>0</v>
      </c>
      <c r="AR90">
        <v>0</v>
      </c>
      <c r="AS90">
        <v>12.37</v>
      </c>
      <c r="AT90">
        <v>0</v>
      </c>
      <c r="AU90">
        <v>5.8</v>
      </c>
      <c r="AV90">
        <v>6.77</v>
      </c>
      <c r="AW90">
        <v>48.36</v>
      </c>
      <c r="AX90">
        <v>0</v>
      </c>
      <c r="AY90">
        <v>4.84</v>
      </c>
      <c r="AZ90">
        <v>48.36</v>
      </c>
      <c r="BA90">
        <v>46.42</v>
      </c>
      <c r="BB90">
        <v>0</v>
      </c>
      <c r="BC90">
        <v>19.34</v>
      </c>
      <c r="BD90">
        <v>39.65</v>
      </c>
      <c r="BE90">
        <v>14.51</v>
      </c>
      <c r="BF90">
        <v>0</v>
      </c>
      <c r="BG90">
        <v>48.36</v>
      </c>
      <c r="BH90">
        <v>19.34</v>
      </c>
      <c r="BI90">
        <v>29.3</v>
      </c>
    </row>
    <row r="91" spans="7:61">
      <c r="G91" t="s">
        <v>133</v>
      </c>
      <c r="H91" s="73">
        <v>307.32000000000005</v>
      </c>
      <c r="I91" s="46">
        <v>134.61000000000001</v>
      </c>
      <c r="J91" s="46">
        <v>65.08</v>
      </c>
      <c r="K91" s="46">
        <v>29.3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58.03</v>
      </c>
      <c r="AE91">
        <v>4.84</v>
      </c>
      <c r="AF91">
        <v>0.73</v>
      </c>
      <c r="AG91">
        <v>0</v>
      </c>
      <c r="AH91">
        <v>0</v>
      </c>
      <c r="AI91">
        <v>0</v>
      </c>
      <c r="AJ91">
        <v>2</v>
      </c>
      <c r="AK91">
        <v>66.91</v>
      </c>
      <c r="AL91">
        <v>0</v>
      </c>
      <c r="AM91">
        <v>0</v>
      </c>
      <c r="AN91">
        <v>9.67</v>
      </c>
      <c r="AO91">
        <v>52.61</v>
      </c>
      <c r="AP91">
        <v>0</v>
      </c>
      <c r="AQ91">
        <v>0</v>
      </c>
      <c r="AR91">
        <v>0</v>
      </c>
      <c r="AS91">
        <v>12.47</v>
      </c>
      <c r="AT91">
        <v>0</v>
      </c>
      <c r="AU91">
        <v>5.8</v>
      </c>
      <c r="AV91">
        <v>6.77</v>
      </c>
      <c r="AW91">
        <v>48.36</v>
      </c>
      <c r="AX91">
        <v>0</v>
      </c>
      <c r="AY91">
        <v>4.84</v>
      </c>
      <c r="AZ91">
        <v>48.36</v>
      </c>
      <c r="BA91">
        <v>46.42</v>
      </c>
      <c r="BB91">
        <v>0</v>
      </c>
      <c r="BC91">
        <v>19.34</v>
      </c>
      <c r="BD91">
        <v>39.65</v>
      </c>
      <c r="BE91">
        <v>14.51</v>
      </c>
      <c r="BF91">
        <v>0</v>
      </c>
      <c r="BG91">
        <v>48.36</v>
      </c>
      <c r="BH91">
        <v>19.34</v>
      </c>
      <c r="BI91">
        <v>29.3</v>
      </c>
    </row>
    <row r="92" spans="7:61">
      <c r="G92" t="s">
        <v>134</v>
      </c>
      <c r="H92" s="73">
        <v>307.32000000000005</v>
      </c>
      <c r="I92" s="46">
        <v>134.61000000000001</v>
      </c>
      <c r="J92" s="46">
        <v>65.08</v>
      </c>
      <c r="K92" s="46">
        <v>29.3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58.03</v>
      </c>
      <c r="AE92">
        <v>4.84</v>
      </c>
      <c r="AF92">
        <v>0.73</v>
      </c>
      <c r="AG92">
        <v>0</v>
      </c>
      <c r="AH92">
        <v>0</v>
      </c>
      <c r="AI92">
        <v>0</v>
      </c>
      <c r="AJ92">
        <v>2</v>
      </c>
      <c r="AK92">
        <v>66.91</v>
      </c>
      <c r="AL92">
        <v>0</v>
      </c>
      <c r="AM92">
        <v>0</v>
      </c>
      <c r="AN92">
        <v>9.67</v>
      </c>
      <c r="AO92">
        <v>52.61</v>
      </c>
      <c r="AP92">
        <v>0</v>
      </c>
      <c r="AQ92">
        <v>0</v>
      </c>
      <c r="AR92">
        <v>0</v>
      </c>
      <c r="AS92">
        <v>12.47</v>
      </c>
      <c r="AT92">
        <v>0</v>
      </c>
      <c r="AU92">
        <v>5.8</v>
      </c>
      <c r="AV92">
        <v>6.77</v>
      </c>
      <c r="AW92">
        <v>48.36</v>
      </c>
      <c r="AX92">
        <v>0</v>
      </c>
      <c r="AY92">
        <v>4.84</v>
      </c>
      <c r="AZ92">
        <v>48.36</v>
      </c>
      <c r="BA92">
        <v>46.42</v>
      </c>
      <c r="BB92">
        <v>0</v>
      </c>
      <c r="BC92">
        <v>19.34</v>
      </c>
      <c r="BD92">
        <v>39.65</v>
      </c>
      <c r="BE92">
        <v>14.51</v>
      </c>
      <c r="BF92">
        <v>0</v>
      </c>
      <c r="BG92">
        <v>48.36</v>
      </c>
      <c r="BH92">
        <v>19.34</v>
      </c>
      <c r="BI92">
        <v>29.3</v>
      </c>
    </row>
    <row r="93" spans="7:61">
      <c r="G93" t="s">
        <v>135</v>
      </c>
      <c r="H93" s="73">
        <v>307.32000000000005</v>
      </c>
      <c r="I93" s="46">
        <v>134.61000000000001</v>
      </c>
      <c r="J93" s="46">
        <v>65.08</v>
      </c>
      <c r="K93" s="46">
        <v>29.3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58.03</v>
      </c>
      <c r="AE93">
        <v>4.84</v>
      </c>
      <c r="AF93">
        <v>0.73</v>
      </c>
      <c r="AG93">
        <v>0</v>
      </c>
      <c r="AH93">
        <v>0</v>
      </c>
      <c r="AI93">
        <v>0</v>
      </c>
      <c r="AJ93">
        <v>2</v>
      </c>
      <c r="AK93">
        <v>66.91</v>
      </c>
      <c r="AL93">
        <v>0</v>
      </c>
      <c r="AM93">
        <v>0</v>
      </c>
      <c r="AN93">
        <v>9.67</v>
      </c>
      <c r="AO93">
        <v>52.61</v>
      </c>
      <c r="AP93">
        <v>0</v>
      </c>
      <c r="AQ93">
        <v>0</v>
      </c>
      <c r="AR93">
        <v>0</v>
      </c>
      <c r="AS93">
        <v>12.47</v>
      </c>
      <c r="AT93">
        <v>0</v>
      </c>
      <c r="AU93">
        <v>5.8</v>
      </c>
      <c r="AV93">
        <v>6.77</v>
      </c>
      <c r="AW93">
        <v>48.36</v>
      </c>
      <c r="AX93">
        <v>0</v>
      </c>
      <c r="AY93">
        <v>4.84</v>
      </c>
      <c r="AZ93">
        <v>48.36</v>
      </c>
      <c r="BA93">
        <v>46.42</v>
      </c>
      <c r="BB93">
        <v>0</v>
      </c>
      <c r="BC93">
        <v>19.34</v>
      </c>
      <c r="BD93">
        <v>39.65</v>
      </c>
      <c r="BE93">
        <v>14.51</v>
      </c>
      <c r="BF93">
        <v>0</v>
      </c>
      <c r="BG93">
        <v>48.36</v>
      </c>
      <c r="BH93">
        <v>19.34</v>
      </c>
      <c r="BI93">
        <v>29.3</v>
      </c>
    </row>
    <row r="94" spans="7:61">
      <c r="G94" t="s">
        <v>136</v>
      </c>
      <c r="H94" s="73">
        <v>307.32000000000005</v>
      </c>
      <c r="I94" s="46">
        <v>134.61000000000001</v>
      </c>
      <c r="J94" s="46">
        <v>65.08</v>
      </c>
      <c r="K94" s="46">
        <v>29.3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58.03</v>
      </c>
      <c r="AE94">
        <v>4.84</v>
      </c>
      <c r="AF94">
        <v>0.73</v>
      </c>
      <c r="AG94">
        <v>0</v>
      </c>
      <c r="AH94">
        <v>0</v>
      </c>
      <c r="AI94">
        <v>0</v>
      </c>
      <c r="AJ94">
        <v>2</v>
      </c>
      <c r="AK94">
        <v>66.91</v>
      </c>
      <c r="AL94">
        <v>0</v>
      </c>
      <c r="AM94">
        <v>0</v>
      </c>
      <c r="AN94">
        <v>9.67</v>
      </c>
      <c r="AO94">
        <v>52.61</v>
      </c>
      <c r="AP94">
        <v>0</v>
      </c>
      <c r="AQ94">
        <v>0</v>
      </c>
      <c r="AR94">
        <v>0</v>
      </c>
      <c r="AS94">
        <v>12.47</v>
      </c>
      <c r="AT94">
        <v>0</v>
      </c>
      <c r="AU94">
        <v>5.8</v>
      </c>
      <c r="AV94">
        <v>6.77</v>
      </c>
      <c r="AW94">
        <v>48.36</v>
      </c>
      <c r="AX94">
        <v>0</v>
      </c>
      <c r="AY94">
        <v>4.84</v>
      </c>
      <c r="AZ94">
        <v>48.36</v>
      </c>
      <c r="BA94">
        <v>46.42</v>
      </c>
      <c r="BB94">
        <v>0</v>
      </c>
      <c r="BC94">
        <v>19.34</v>
      </c>
      <c r="BD94">
        <v>39.65</v>
      </c>
      <c r="BE94">
        <v>14.51</v>
      </c>
      <c r="BF94">
        <v>0</v>
      </c>
      <c r="BG94">
        <v>48.36</v>
      </c>
      <c r="BH94">
        <v>19.34</v>
      </c>
      <c r="BI94">
        <v>29.3</v>
      </c>
    </row>
    <row r="95" spans="7:61">
      <c r="G95" t="s">
        <v>137</v>
      </c>
      <c r="H95" s="73">
        <v>307.22000000000003</v>
      </c>
      <c r="I95" s="46">
        <v>134.61000000000001</v>
      </c>
      <c r="J95" s="46">
        <v>65.08</v>
      </c>
      <c r="K95" s="46">
        <v>29.3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58.03</v>
      </c>
      <c r="AE95">
        <v>4.84</v>
      </c>
      <c r="AF95">
        <v>0.63</v>
      </c>
      <c r="AG95">
        <v>0</v>
      </c>
      <c r="AH95">
        <v>0</v>
      </c>
      <c r="AI95">
        <v>0</v>
      </c>
      <c r="AJ95">
        <v>2</v>
      </c>
      <c r="AK95">
        <v>66.91</v>
      </c>
      <c r="AL95">
        <v>0</v>
      </c>
      <c r="AM95">
        <v>0</v>
      </c>
      <c r="AN95">
        <v>9.67</v>
      </c>
      <c r="AO95">
        <v>52.61</v>
      </c>
      <c r="AP95">
        <v>0</v>
      </c>
      <c r="AQ95">
        <v>0</v>
      </c>
      <c r="AR95">
        <v>0</v>
      </c>
      <c r="AS95">
        <v>12.47</v>
      </c>
      <c r="AT95">
        <v>0</v>
      </c>
      <c r="AU95">
        <v>5.8</v>
      </c>
      <c r="AV95">
        <v>6.77</v>
      </c>
      <c r="AW95">
        <v>48.36</v>
      </c>
      <c r="AX95">
        <v>0</v>
      </c>
      <c r="AY95">
        <v>4.84</v>
      </c>
      <c r="AZ95">
        <v>48.36</v>
      </c>
      <c r="BA95">
        <v>46.42</v>
      </c>
      <c r="BB95">
        <v>0</v>
      </c>
      <c r="BC95">
        <v>19.34</v>
      </c>
      <c r="BD95">
        <v>39.65</v>
      </c>
      <c r="BE95">
        <v>14.51</v>
      </c>
      <c r="BF95">
        <v>0</v>
      </c>
      <c r="BG95">
        <v>48.36</v>
      </c>
      <c r="BH95">
        <v>19.34</v>
      </c>
      <c r="BI95">
        <v>29.3</v>
      </c>
    </row>
    <row r="96" spans="7:61">
      <c r="G96" t="s">
        <v>138</v>
      </c>
      <c r="H96" s="73">
        <v>307.22000000000003</v>
      </c>
      <c r="I96" s="46">
        <v>134.61000000000001</v>
      </c>
      <c r="J96" s="46">
        <v>65.08</v>
      </c>
      <c r="K96" s="46">
        <v>29.3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58.03</v>
      </c>
      <c r="AE96">
        <v>4.84</v>
      </c>
      <c r="AF96">
        <v>0.63</v>
      </c>
      <c r="AG96">
        <v>0</v>
      </c>
      <c r="AH96">
        <v>0</v>
      </c>
      <c r="AI96">
        <v>0</v>
      </c>
      <c r="AJ96">
        <v>2</v>
      </c>
      <c r="AK96">
        <v>66.91</v>
      </c>
      <c r="AL96">
        <v>0</v>
      </c>
      <c r="AM96">
        <v>0</v>
      </c>
      <c r="AN96">
        <v>9.67</v>
      </c>
      <c r="AO96">
        <v>52.61</v>
      </c>
      <c r="AP96">
        <v>0</v>
      </c>
      <c r="AQ96">
        <v>0</v>
      </c>
      <c r="AR96">
        <v>0</v>
      </c>
      <c r="AS96">
        <v>12.47</v>
      </c>
      <c r="AT96">
        <v>0</v>
      </c>
      <c r="AU96">
        <v>5.8</v>
      </c>
      <c r="AV96">
        <v>6.77</v>
      </c>
      <c r="AW96">
        <v>48.36</v>
      </c>
      <c r="AX96">
        <v>0</v>
      </c>
      <c r="AY96">
        <v>4.84</v>
      </c>
      <c r="AZ96">
        <v>48.36</v>
      </c>
      <c r="BA96">
        <v>46.42</v>
      </c>
      <c r="BB96">
        <v>0</v>
      </c>
      <c r="BC96">
        <v>19.34</v>
      </c>
      <c r="BD96">
        <v>39.65</v>
      </c>
      <c r="BE96">
        <v>14.51</v>
      </c>
      <c r="BF96">
        <v>0</v>
      </c>
      <c r="BG96">
        <v>48.36</v>
      </c>
      <c r="BH96">
        <v>19.34</v>
      </c>
      <c r="BI96">
        <v>29.3</v>
      </c>
    </row>
    <row r="97" spans="1:133">
      <c r="G97" t="s">
        <v>139</v>
      </c>
      <c r="H97" s="73">
        <v>307.22000000000003</v>
      </c>
      <c r="I97" s="46">
        <v>134.61000000000001</v>
      </c>
      <c r="J97" s="46">
        <v>65.08</v>
      </c>
      <c r="K97" s="46">
        <v>29.3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58.03</v>
      </c>
      <c r="AE97">
        <v>4.84</v>
      </c>
      <c r="AF97">
        <v>0.63</v>
      </c>
      <c r="AG97">
        <v>0</v>
      </c>
      <c r="AH97">
        <v>0</v>
      </c>
      <c r="AI97">
        <v>0</v>
      </c>
      <c r="AJ97">
        <v>2</v>
      </c>
      <c r="AK97">
        <v>66.91</v>
      </c>
      <c r="AL97">
        <v>0</v>
      </c>
      <c r="AM97">
        <v>0</v>
      </c>
      <c r="AN97">
        <v>9.67</v>
      </c>
      <c r="AO97">
        <v>52.61</v>
      </c>
      <c r="AP97">
        <v>0</v>
      </c>
      <c r="AQ97">
        <v>0</v>
      </c>
      <c r="AR97">
        <v>0</v>
      </c>
      <c r="AS97">
        <v>12.47</v>
      </c>
      <c r="AT97">
        <v>0</v>
      </c>
      <c r="AU97">
        <v>5.8</v>
      </c>
      <c r="AV97">
        <v>6.77</v>
      </c>
      <c r="AW97">
        <v>48.36</v>
      </c>
      <c r="AX97">
        <v>0</v>
      </c>
      <c r="AY97">
        <v>4.84</v>
      </c>
      <c r="AZ97">
        <v>48.36</v>
      </c>
      <c r="BA97">
        <v>46.42</v>
      </c>
      <c r="BB97">
        <v>0</v>
      </c>
      <c r="BC97">
        <v>19.34</v>
      </c>
      <c r="BD97">
        <v>39.65</v>
      </c>
      <c r="BE97">
        <v>14.51</v>
      </c>
      <c r="BF97">
        <v>0</v>
      </c>
      <c r="BG97">
        <v>48.36</v>
      </c>
      <c r="BH97">
        <v>19.34</v>
      </c>
      <c r="BI97">
        <v>29.3</v>
      </c>
    </row>
    <row r="98" spans="1:133">
      <c r="G98" t="s">
        <v>140</v>
      </c>
      <c r="H98" s="73">
        <v>307.22000000000003</v>
      </c>
      <c r="I98" s="46">
        <v>134.61000000000001</v>
      </c>
      <c r="J98" s="46">
        <v>65.08</v>
      </c>
      <c r="K98" s="46">
        <v>29.3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58.03</v>
      </c>
      <c r="AE98">
        <v>4.84</v>
      </c>
      <c r="AF98">
        <v>0.63</v>
      </c>
      <c r="AG98">
        <v>0</v>
      </c>
      <c r="AH98">
        <v>0</v>
      </c>
      <c r="AI98">
        <v>0</v>
      </c>
      <c r="AJ98">
        <v>2</v>
      </c>
      <c r="AK98">
        <v>66.91</v>
      </c>
      <c r="AL98">
        <v>0</v>
      </c>
      <c r="AM98">
        <v>0</v>
      </c>
      <c r="AN98">
        <v>9.67</v>
      </c>
      <c r="AO98">
        <v>52.61</v>
      </c>
      <c r="AP98">
        <v>0</v>
      </c>
      <c r="AQ98">
        <v>0</v>
      </c>
      <c r="AR98">
        <v>0</v>
      </c>
      <c r="AS98">
        <v>12.47</v>
      </c>
      <c r="AT98">
        <v>0</v>
      </c>
      <c r="AU98">
        <v>5.8</v>
      </c>
      <c r="AV98">
        <v>6.77</v>
      </c>
      <c r="AW98">
        <v>48.36</v>
      </c>
      <c r="AX98">
        <v>0</v>
      </c>
      <c r="AY98">
        <v>4.84</v>
      </c>
      <c r="AZ98">
        <v>48.36</v>
      </c>
      <c r="BA98">
        <v>46.42</v>
      </c>
      <c r="BB98">
        <v>0</v>
      </c>
      <c r="BC98">
        <v>19.34</v>
      </c>
      <c r="BD98">
        <v>39.65</v>
      </c>
      <c r="BE98">
        <v>14.51</v>
      </c>
      <c r="BF98">
        <v>0</v>
      </c>
      <c r="BG98">
        <v>48.36</v>
      </c>
      <c r="BH98">
        <v>19.34</v>
      </c>
      <c r="BI98">
        <v>29.3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7.3762700000000034</v>
      </c>
      <c r="I99" s="69">
        <f t="shared" ref="I99:BU99" si="1">SUM(I3:I98)/4000</f>
        <v>2.897045000000003</v>
      </c>
      <c r="J99" s="69">
        <f t="shared" si="1"/>
        <v>1.686082499999999</v>
      </c>
      <c r="K99" s="69">
        <f t="shared" si="1"/>
        <v>0.7032000000000006</v>
      </c>
      <c r="L99" s="69">
        <f t="shared" si="1"/>
        <v>6.2335000000000002E-2</v>
      </c>
      <c r="M99" s="69">
        <f t="shared" si="1"/>
        <v>0</v>
      </c>
      <c r="N99" s="68">
        <f t="shared" si="1"/>
        <v>0</v>
      </c>
      <c r="O99" s="69">
        <f t="shared" si="1"/>
        <v>1.29375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1.29375</v>
      </c>
      <c r="X99">
        <f t="shared" si="1"/>
        <v>6.2335000000000002E-2</v>
      </c>
      <c r="Y99">
        <f t="shared" si="1"/>
        <v>0.32494000000000001</v>
      </c>
      <c r="Z99">
        <f t="shared" si="1"/>
        <v>3.3880000000000014E-2</v>
      </c>
      <c r="AA99">
        <f t="shared" si="1"/>
        <v>7.7359999999999984E-2</v>
      </c>
      <c r="AB99">
        <f t="shared" si="1"/>
        <v>0.15859999999999996</v>
      </c>
      <c r="AC99">
        <f t="shared" si="1"/>
        <v>5.8039999999999987E-2</v>
      </c>
      <c r="AD99">
        <f t="shared" si="1"/>
        <v>0.81238500000000058</v>
      </c>
      <c r="AE99">
        <f t="shared" si="1"/>
        <v>0.11615999999999976</v>
      </c>
      <c r="AF99">
        <f t="shared" si="1"/>
        <v>1.8109999999999987E-2</v>
      </c>
      <c r="AG99">
        <f t="shared" si="1"/>
        <v>4.7390000000000009E-2</v>
      </c>
      <c r="AH99">
        <f t="shared" si="1"/>
        <v>4.0600000000000004E-2</v>
      </c>
      <c r="AI99">
        <f t="shared" si="1"/>
        <v>0</v>
      </c>
      <c r="AJ99">
        <f t="shared" si="1"/>
        <v>0.02</v>
      </c>
      <c r="AK99">
        <f t="shared" si="1"/>
        <v>1.2043799999999987</v>
      </c>
      <c r="AL99">
        <f t="shared" si="1"/>
        <v>0.33851999999999988</v>
      </c>
      <c r="AM99">
        <f t="shared" si="1"/>
        <v>0.40146000000000009</v>
      </c>
      <c r="AN99">
        <f t="shared" si="1"/>
        <v>7.7359999999999984E-2</v>
      </c>
      <c r="AO99">
        <f t="shared" si="1"/>
        <v>1.3952624999999992</v>
      </c>
      <c r="AP99">
        <f t="shared" si="1"/>
        <v>0.38687999999999978</v>
      </c>
      <c r="AQ99">
        <f t="shared" si="1"/>
        <v>7.7359999999999984E-2</v>
      </c>
      <c r="AR99">
        <f t="shared" si="1"/>
        <v>0</v>
      </c>
      <c r="AS99">
        <f t="shared" si="1"/>
        <v>0.29082000000000019</v>
      </c>
      <c r="AT99">
        <f t="shared" si="1"/>
        <v>0</v>
      </c>
      <c r="AU99">
        <f t="shared" si="1"/>
        <v>9.8600000000000104E-2</v>
      </c>
      <c r="AV99">
        <f t="shared" si="1"/>
        <v>0.11508999999999989</v>
      </c>
      <c r="AW99">
        <f t="shared" si="1"/>
        <v>0.77376000000000023</v>
      </c>
      <c r="AX99">
        <f t="shared" si="1"/>
        <v>0</v>
      </c>
      <c r="AY99">
        <f t="shared" si="1"/>
        <v>8.227999999999995E-2</v>
      </c>
      <c r="AZ99">
        <f t="shared" si="1"/>
        <v>1.1606399999999999</v>
      </c>
      <c r="BA99">
        <f t="shared" si="1"/>
        <v>0.78914000000000062</v>
      </c>
      <c r="BB99">
        <f t="shared" si="1"/>
        <v>0</v>
      </c>
      <c r="BC99">
        <f t="shared" si="1"/>
        <v>0.38679999999999953</v>
      </c>
      <c r="BD99">
        <f t="shared" si="1"/>
        <v>0.79300000000000115</v>
      </c>
      <c r="BE99">
        <f t="shared" si="1"/>
        <v>0.2901999999999999</v>
      </c>
      <c r="BF99">
        <f t="shared" si="1"/>
        <v>0</v>
      </c>
      <c r="BG99">
        <f t="shared" si="1"/>
        <v>0.82212000000000029</v>
      </c>
      <c r="BH99">
        <f t="shared" si="1"/>
        <v>0.38679999999999953</v>
      </c>
      <c r="BI99">
        <f t="shared" si="1"/>
        <v>0.7032000000000006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556</v>
      </c>
      <c r="X100" t="s">
        <v>572</v>
      </c>
      <c r="Y100" t="s">
        <v>565</v>
      </c>
      <c r="Z100" t="s">
        <v>563</v>
      </c>
      <c r="AA100" t="s">
        <v>561</v>
      </c>
      <c r="AB100" t="s">
        <v>567</v>
      </c>
      <c r="AC100" t="s">
        <v>569</v>
      </c>
      <c r="AD100" t="s">
        <v>570</v>
      </c>
      <c r="AE100" t="s">
        <v>574</v>
      </c>
      <c r="AF100" t="s">
        <v>535</v>
      </c>
      <c r="AG100" t="s">
        <v>537</v>
      </c>
      <c r="AH100" t="s">
        <v>539</v>
      </c>
      <c r="AI100" t="s">
        <v>544</v>
      </c>
      <c r="AJ100" t="s">
        <v>542</v>
      </c>
      <c r="AK100" t="s">
        <v>546</v>
      </c>
      <c r="AL100" t="s">
        <v>548</v>
      </c>
      <c r="AM100" t="s">
        <v>557</v>
      </c>
      <c r="AN100" t="s">
        <v>552</v>
      </c>
      <c r="AO100" t="s">
        <v>550</v>
      </c>
      <c r="AP100" t="s">
        <v>559</v>
      </c>
      <c r="AQ100" t="s">
        <v>554</v>
      </c>
      <c r="AR100" t="s">
        <v>593</v>
      </c>
      <c r="AS100" t="s">
        <v>582</v>
      </c>
      <c r="AT100" t="s">
        <v>595</v>
      </c>
      <c r="AU100" t="s">
        <v>575</v>
      </c>
      <c r="AV100" t="s">
        <v>586</v>
      </c>
      <c r="AW100" t="s">
        <v>577</v>
      </c>
      <c r="AX100" t="s">
        <v>587</v>
      </c>
      <c r="AY100" t="s">
        <v>589</v>
      </c>
      <c r="AZ100" t="s">
        <v>598</v>
      </c>
      <c r="BA100" t="s">
        <v>576</v>
      </c>
      <c r="BB100" t="s">
        <v>580</v>
      </c>
      <c r="BC100" t="s">
        <v>583</v>
      </c>
      <c r="BD100" t="s">
        <v>578</v>
      </c>
      <c r="BE100" t="s">
        <v>588</v>
      </c>
      <c r="BF100" t="s">
        <v>584</v>
      </c>
      <c r="BG100" t="s">
        <v>596</v>
      </c>
      <c r="BH100" t="s">
        <v>585</v>
      </c>
      <c r="BI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1.1599999999999999</v>
      </c>
      <c r="M3" s="72">
        <v>1.06</v>
      </c>
      <c r="N3" s="71">
        <v>-102</v>
      </c>
      <c r="O3" s="53">
        <v>0</v>
      </c>
      <c r="P3" s="53">
        <v>-173</v>
      </c>
      <c r="Q3" s="53">
        <v>0</v>
      </c>
      <c r="R3" s="53">
        <v>0</v>
      </c>
      <c r="S3" s="72">
        <v>0</v>
      </c>
      <c r="T3" t="s">
        <v>601</v>
      </c>
      <c r="U3" s="73">
        <v>2.2200000000000002</v>
      </c>
      <c r="V3" s="74">
        <v>-275</v>
      </c>
      <c r="W3">
        <v>-102</v>
      </c>
      <c r="X3">
        <v>0</v>
      </c>
      <c r="Y3">
        <v>0</v>
      </c>
      <c r="Z3">
        <v>1.1599999999999999</v>
      </c>
      <c r="AA3">
        <v>0</v>
      </c>
      <c r="AB3">
        <v>1.06</v>
      </c>
      <c r="AC3">
        <v>-173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0.77</v>
      </c>
      <c r="M4" s="74">
        <v>0</v>
      </c>
      <c r="N4" s="73">
        <v>-86</v>
      </c>
      <c r="O4" s="46">
        <v>0</v>
      </c>
      <c r="P4" s="46">
        <v>-175</v>
      </c>
      <c r="Q4" s="46">
        <v>0</v>
      </c>
      <c r="R4" s="46">
        <v>0</v>
      </c>
      <c r="S4" s="74">
        <v>0</v>
      </c>
      <c r="U4" s="73">
        <v>0.77</v>
      </c>
      <c r="V4" s="74">
        <v>-261</v>
      </c>
      <c r="W4">
        <v>-86</v>
      </c>
      <c r="X4">
        <v>0</v>
      </c>
      <c r="Y4">
        <v>0</v>
      </c>
      <c r="Z4">
        <v>0.77</v>
      </c>
      <c r="AA4">
        <v>0</v>
      </c>
      <c r="AB4">
        <v>0</v>
      </c>
      <c r="AC4">
        <v>-175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2.8</v>
      </c>
      <c r="M5" s="74">
        <v>0</v>
      </c>
      <c r="N5" s="73">
        <v>-32</v>
      </c>
      <c r="O5" s="46">
        <v>0</v>
      </c>
      <c r="P5" s="46">
        <v>-137</v>
      </c>
      <c r="Q5" s="46">
        <v>-25</v>
      </c>
      <c r="R5" s="46">
        <v>0</v>
      </c>
      <c r="S5" s="74">
        <v>0</v>
      </c>
      <c r="U5" s="73">
        <v>2.8</v>
      </c>
      <c r="V5" s="74">
        <v>-194</v>
      </c>
      <c r="W5">
        <v>-32</v>
      </c>
      <c r="X5">
        <v>0</v>
      </c>
      <c r="Y5">
        <v>0</v>
      </c>
      <c r="Z5">
        <v>2.8</v>
      </c>
      <c r="AA5">
        <v>-25</v>
      </c>
      <c r="AB5">
        <v>0</v>
      </c>
      <c r="AC5">
        <v>-137</v>
      </c>
    </row>
    <row r="6" spans="1:29">
      <c r="G6" t="s">
        <v>48</v>
      </c>
      <c r="H6" s="73">
        <v>39.65</v>
      </c>
      <c r="I6" s="46">
        <v>0</v>
      </c>
      <c r="J6" s="46">
        <v>0</v>
      </c>
      <c r="K6" s="46">
        <v>0</v>
      </c>
      <c r="L6" s="46">
        <v>2.61</v>
      </c>
      <c r="M6" s="74">
        <v>0</v>
      </c>
      <c r="N6" s="73">
        <v>0</v>
      </c>
      <c r="O6" s="46">
        <v>0</v>
      </c>
      <c r="P6" s="46">
        <v>-137</v>
      </c>
      <c r="Q6" s="46">
        <v>-25</v>
      </c>
      <c r="R6" s="46">
        <v>0</v>
      </c>
      <c r="S6" s="74">
        <v>0</v>
      </c>
      <c r="U6" s="73">
        <v>42.26</v>
      </c>
      <c r="V6" s="74">
        <v>-162</v>
      </c>
      <c r="W6">
        <v>39.65</v>
      </c>
      <c r="X6">
        <v>0</v>
      </c>
      <c r="Y6">
        <v>0</v>
      </c>
      <c r="Z6">
        <v>2.61</v>
      </c>
      <c r="AA6">
        <v>-25</v>
      </c>
      <c r="AB6">
        <v>0</v>
      </c>
      <c r="AC6">
        <v>-137</v>
      </c>
    </row>
    <row r="7" spans="1:29">
      <c r="G7" t="s">
        <v>49</v>
      </c>
      <c r="H7" s="73">
        <v>38.69</v>
      </c>
      <c r="I7" s="46">
        <v>0</v>
      </c>
      <c r="J7" s="46">
        <v>0</v>
      </c>
      <c r="K7" s="46">
        <v>0</v>
      </c>
      <c r="L7" s="46">
        <v>2.5099999999999998</v>
      </c>
      <c r="M7" s="74">
        <v>0</v>
      </c>
      <c r="N7" s="73">
        <v>0</v>
      </c>
      <c r="O7" s="46">
        <v>-15</v>
      </c>
      <c r="P7" s="46">
        <v>-70</v>
      </c>
      <c r="Q7" s="46">
        <v>-29</v>
      </c>
      <c r="R7" s="46">
        <v>0</v>
      </c>
      <c r="S7" s="74">
        <v>0</v>
      </c>
      <c r="U7" s="73">
        <v>41.2</v>
      </c>
      <c r="V7" s="74">
        <v>-114</v>
      </c>
      <c r="W7">
        <v>38.69</v>
      </c>
      <c r="X7">
        <v>-15</v>
      </c>
      <c r="Y7">
        <v>0</v>
      </c>
      <c r="Z7">
        <v>2.5099999999999998</v>
      </c>
      <c r="AA7">
        <v>-29</v>
      </c>
      <c r="AB7">
        <v>0</v>
      </c>
      <c r="AC7">
        <v>-70</v>
      </c>
    </row>
    <row r="8" spans="1:29">
      <c r="G8" t="s">
        <v>50</v>
      </c>
      <c r="H8" s="73">
        <v>10.64</v>
      </c>
      <c r="I8" s="46">
        <v>0</v>
      </c>
      <c r="J8" s="46">
        <v>0</v>
      </c>
      <c r="K8" s="46">
        <v>0</v>
      </c>
      <c r="L8" s="46">
        <v>2.42</v>
      </c>
      <c r="M8" s="74">
        <v>0</v>
      </c>
      <c r="N8" s="73">
        <v>0</v>
      </c>
      <c r="O8" s="46">
        <v>-15</v>
      </c>
      <c r="P8" s="46">
        <v>-28</v>
      </c>
      <c r="Q8" s="46">
        <v>-31</v>
      </c>
      <c r="R8" s="46">
        <v>0</v>
      </c>
      <c r="S8" s="74">
        <v>0</v>
      </c>
      <c r="U8" s="73">
        <v>13.06</v>
      </c>
      <c r="V8" s="74">
        <v>-74</v>
      </c>
      <c r="W8">
        <v>10.64</v>
      </c>
      <c r="X8">
        <v>-15</v>
      </c>
      <c r="Y8">
        <v>0</v>
      </c>
      <c r="Z8">
        <v>2.42</v>
      </c>
      <c r="AA8">
        <v>-31</v>
      </c>
      <c r="AB8">
        <v>0</v>
      </c>
      <c r="AC8">
        <v>-28</v>
      </c>
    </row>
    <row r="9" spans="1:29">
      <c r="G9" t="s">
        <v>51</v>
      </c>
      <c r="H9" s="73">
        <v>34.82</v>
      </c>
      <c r="I9" s="46">
        <v>0</v>
      </c>
      <c r="J9" s="46">
        <v>0</v>
      </c>
      <c r="K9" s="46">
        <v>0</v>
      </c>
      <c r="L9" s="46">
        <v>1.93</v>
      </c>
      <c r="M9" s="74">
        <v>0</v>
      </c>
      <c r="N9" s="73">
        <v>0</v>
      </c>
      <c r="O9" s="46">
        <v>-10</v>
      </c>
      <c r="P9" s="46">
        <v>-28</v>
      </c>
      <c r="Q9" s="46">
        <v>-32</v>
      </c>
      <c r="R9" s="46">
        <v>0</v>
      </c>
      <c r="S9" s="74">
        <v>0</v>
      </c>
      <c r="U9" s="73">
        <v>36.75</v>
      </c>
      <c r="V9" s="74">
        <v>-70</v>
      </c>
      <c r="W9">
        <v>34.82</v>
      </c>
      <c r="X9">
        <v>-10</v>
      </c>
      <c r="Y9">
        <v>0</v>
      </c>
      <c r="Z9">
        <v>1.93</v>
      </c>
      <c r="AA9">
        <v>-32</v>
      </c>
      <c r="AB9">
        <v>0</v>
      </c>
      <c r="AC9">
        <v>-28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1.84</v>
      </c>
      <c r="M10" s="74">
        <v>0</v>
      </c>
      <c r="N10" s="73">
        <v>0</v>
      </c>
      <c r="O10" s="46">
        <v>-5</v>
      </c>
      <c r="P10" s="46">
        <v>-28</v>
      </c>
      <c r="Q10" s="46">
        <v>-35</v>
      </c>
      <c r="R10" s="46">
        <v>0</v>
      </c>
      <c r="S10" s="74">
        <v>0</v>
      </c>
      <c r="U10" s="73">
        <v>1.84</v>
      </c>
      <c r="V10" s="74">
        <v>-68</v>
      </c>
      <c r="W10">
        <v>0</v>
      </c>
      <c r="X10">
        <v>-5</v>
      </c>
      <c r="Y10">
        <v>0</v>
      </c>
      <c r="Z10">
        <v>1.84</v>
      </c>
      <c r="AA10">
        <v>-35</v>
      </c>
      <c r="AB10">
        <v>0</v>
      </c>
      <c r="AC10">
        <v>-28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1.55</v>
      </c>
      <c r="M11" s="74">
        <v>0</v>
      </c>
      <c r="N11" s="73">
        <v>-32</v>
      </c>
      <c r="O11" s="46">
        <v>-72</v>
      </c>
      <c r="P11" s="46">
        <v>-68</v>
      </c>
      <c r="Q11" s="46">
        <v>-37</v>
      </c>
      <c r="R11" s="46">
        <v>0</v>
      </c>
      <c r="S11" s="74">
        <v>0</v>
      </c>
      <c r="U11" s="73">
        <v>1.55</v>
      </c>
      <c r="V11" s="74">
        <v>-209</v>
      </c>
      <c r="W11">
        <v>-32</v>
      </c>
      <c r="X11">
        <v>-72</v>
      </c>
      <c r="Y11">
        <v>0</v>
      </c>
      <c r="Z11">
        <v>1.55</v>
      </c>
      <c r="AA11">
        <v>-37</v>
      </c>
      <c r="AB11">
        <v>0</v>
      </c>
      <c r="AC11">
        <v>-68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1.45</v>
      </c>
      <c r="M12" s="74">
        <v>0</v>
      </c>
      <c r="N12" s="73">
        <v>-60</v>
      </c>
      <c r="O12" s="46">
        <v>-98</v>
      </c>
      <c r="P12" s="46">
        <v>-44</v>
      </c>
      <c r="Q12" s="46">
        <v>-38</v>
      </c>
      <c r="R12" s="46">
        <v>0</v>
      </c>
      <c r="S12" s="74">
        <v>0</v>
      </c>
      <c r="U12" s="73">
        <v>1.45</v>
      </c>
      <c r="V12" s="74">
        <v>-240</v>
      </c>
      <c r="W12">
        <v>-60</v>
      </c>
      <c r="X12">
        <v>-98</v>
      </c>
      <c r="Y12">
        <v>0</v>
      </c>
      <c r="Z12">
        <v>1.45</v>
      </c>
      <c r="AA12">
        <v>-38</v>
      </c>
      <c r="AB12">
        <v>0</v>
      </c>
      <c r="AC12">
        <v>-44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0</v>
      </c>
      <c r="O13" s="46">
        <v>-100</v>
      </c>
      <c r="P13" s="46">
        <v>0</v>
      </c>
      <c r="Q13" s="46">
        <v>-40</v>
      </c>
      <c r="R13" s="46">
        <v>0</v>
      </c>
      <c r="S13" s="74">
        <v>0</v>
      </c>
      <c r="U13" s="73">
        <v>1.45</v>
      </c>
      <c r="V13" s="74">
        <v>-140</v>
      </c>
      <c r="W13">
        <v>0</v>
      </c>
      <c r="X13">
        <v>-100</v>
      </c>
      <c r="Y13">
        <v>0</v>
      </c>
      <c r="Z13">
        <v>1.45</v>
      </c>
      <c r="AA13">
        <v>-40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1.35</v>
      </c>
      <c r="M14" s="74">
        <v>0</v>
      </c>
      <c r="N14" s="73">
        <v>0</v>
      </c>
      <c r="O14" s="46">
        <v>-95</v>
      </c>
      <c r="P14" s="46">
        <v>0</v>
      </c>
      <c r="Q14" s="46">
        <v>0</v>
      </c>
      <c r="R14" s="46">
        <v>0</v>
      </c>
      <c r="S14" s="74">
        <v>0</v>
      </c>
      <c r="U14" s="73">
        <v>1.35</v>
      </c>
      <c r="V14" s="74">
        <v>-95</v>
      </c>
      <c r="W14">
        <v>0</v>
      </c>
      <c r="X14">
        <v>-95</v>
      </c>
      <c r="Y14">
        <v>0</v>
      </c>
      <c r="Z14">
        <v>1.35</v>
      </c>
      <c r="AA14">
        <v>0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1.1599999999999999</v>
      </c>
      <c r="M15" s="74">
        <v>0</v>
      </c>
      <c r="N15" s="73">
        <v>-4</v>
      </c>
      <c r="O15" s="46">
        <v>-70</v>
      </c>
      <c r="P15" s="46">
        <v>-32</v>
      </c>
      <c r="Q15" s="46">
        <v>0</v>
      </c>
      <c r="R15" s="46">
        <v>0</v>
      </c>
      <c r="S15" s="74">
        <v>0</v>
      </c>
      <c r="U15" s="73">
        <v>1.1599999999999999</v>
      </c>
      <c r="V15" s="74">
        <v>-106</v>
      </c>
      <c r="W15">
        <v>-4</v>
      </c>
      <c r="X15">
        <v>-70</v>
      </c>
      <c r="Y15">
        <v>0</v>
      </c>
      <c r="Z15">
        <v>1.1599999999999999</v>
      </c>
      <c r="AA15">
        <v>0</v>
      </c>
      <c r="AB15">
        <v>0</v>
      </c>
      <c r="AC15">
        <v>-32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1.1599999999999999</v>
      </c>
      <c r="M16" s="74">
        <v>0</v>
      </c>
      <c r="N16" s="73">
        <v>-9</v>
      </c>
      <c r="O16" s="46">
        <v>-70</v>
      </c>
      <c r="P16" s="46">
        <v>-33</v>
      </c>
      <c r="Q16" s="46">
        <v>0</v>
      </c>
      <c r="R16" s="46">
        <v>0</v>
      </c>
      <c r="S16" s="74">
        <v>0</v>
      </c>
      <c r="U16" s="73">
        <v>1.1599999999999999</v>
      </c>
      <c r="V16" s="74">
        <v>-112</v>
      </c>
      <c r="W16">
        <v>-9</v>
      </c>
      <c r="X16">
        <v>-70</v>
      </c>
      <c r="Y16">
        <v>0</v>
      </c>
      <c r="Z16">
        <v>1.1599999999999999</v>
      </c>
      <c r="AA16">
        <v>0</v>
      </c>
      <c r="AB16">
        <v>0</v>
      </c>
      <c r="AC16">
        <v>-33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0.77</v>
      </c>
      <c r="M17" s="74">
        <v>0</v>
      </c>
      <c r="N17" s="73">
        <v>-16</v>
      </c>
      <c r="O17" s="46">
        <v>-80</v>
      </c>
      <c r="P17" s="46">
        <v>-20</v>
      </c>
      <c r="Q17" s="46">
        <v>0</v>
      </c>
      <c r="R17" s="46">
        <v>0</v>
      </c>
      <c r="S17" s="74">
        <v>0</v>
      </c>
      <c r="U17" s="73">
        <v>0.77</v>
      </c>
      <c r="V17" s="74">
        <v>-116</v>
      </c>
      <c r="W17">
        <v>-16</v>
      </c>
      <c r="X17">
        <v>-80</v>
      </c>
      <c r="Y17">
        <v>0</v>
      </c>
      <c r="Z17">
        <v>0.77</v>
      </c>
      <c r="AA17">
        <v>0</v>
      </c>
      <c r="AB17">
        <v>0</v>
      </c>
      <c r="AC17">
        <v>-20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0.68</v>
      </c>
      <c r="M18" s="74">
        <v>0</v>
      </c>
      <c r="N18" s="73">
        <v>-24</v>
      </c>
      <c r="O18" s="46">
        <v>-65</v>
      </c>
      <c r="P18" s="46">
        <v>-15</v>
      </c>
      <c r="Q18" s="46">
        <v>0</v>
      </c>
      <c r="R18" s="46">
        <v>0</v>
      </c>
      <c r="S18" s="74">
        <v>0</v>
      </c>
      <c r="U18" s="73">
        <v>0.68</v>
      </c>
      <c r="V18" s="74">
        <v>-104</v>
      </c>
      <c r="W18">
        <v>-24</v>
      </c>
      <c r="X18">
        <v>-65</v>
      </c>
      <c r="Y18">
        <v>0</v>
      </c>
      <c r="Z18">
        <v>0.68</v>
      </c>
      <c r="AA18">
        <v>0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0.57999999999999996</v>
      </c>
      <c r="M19" s="74">
        <v>0</v>
      </c>
      <c r="N19" s="73">
        <v>-34</v>
      </c>
      <c r="O19" s="46">
        <v>-50</v>
      </c>
      <c r="P19" s="46">
        <v>-14</v>
      </c>
      <c r="Q19" s="46">
        <v>0</v>
      </c>
      <c r="R19" s="46">
        <v>0</v>
      </c>
      <c r="S19" s="74">
        <v>0</v>
      </c>
      <c r="U19" s="73">
        <v>0.57999999999999996</v>
      </c>
      <c r="V19" s="74">
        <v>-98</v>
      </c>
      <c r="W19">
        <v>-34</v>
      </c>
      <c r="X19">
        <v>-50</v>
      </c>
      <c r="Y19">
        <v>0</v>
      </c>
      <c r="Z19">
        <v>0.57999999999999996</v>
      </c>
      <c r="AA19">
        <v>0</v>
      </c>
      <c r="AB19">
        <v>0</v>
      </c>
      <c r="AC19">
        <v>-14</v>
      </c>
    </row>
    <row r="20" spans="7:29">
      <c r="G20" t="s">
        <v>62</v>
      </c>
      <c r="H20" s="73">
        <v>0</v>
      </c>
      <c r="I20" s="46">
        <v>53.19</v>
      </c>
      <c r="J20" s="46">
        <v>0</v>
      </c>
      <c r="K20" s="46">
        <v>0</v>
      </c>
      <c r="L20" s="46">
        <v>0.68</v>
      </c>
      <c r="M20" s="74">
        <v>0</v>
      </c>
      <c r="N20" s="73">
        <v>-35</v>
      </c>
      <c r="O20" s="46">
        <v>0</v>
      </c>
      <c r="P20" s="46">
        <v>-15</v>
      </c>
      <c r="Q20" s="46">
        <v>0</v>
      </c>
      <c r="R20" s="46">
        <v>0</v>
      </c>
      <c r="S20" s="74">
        <v>0</v>
      </c>
      <c r="U20" s="73">
        <v>53.87</v>
      </c>
      <c r="V20" s="74">
        <v>-50</v>
      </c>
      <c r="W20">
        <v>-35</v>
      </c>
      <c r="X20">
        <v>53.19</v>
      </c>
      <c r="Y20">
        <v>0</v>
      </c>
      <c r="Z20">
        <v>0.68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33.85</v>
      </c>
      <c r="J21" s="46">
        <v>9.67</v>
      </c>
      <c r="K21" s="46">
        <v>0</v>
      </c>
      <c r="L21" s="46">
        <v>0.77</v>
      </c>
      <c r="M21" s="74">
        <v>0</v>
      </c>
      <c r="N21" s="73">
        <v>-38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44.29</v>
      </c>
      <c r="V21" s="74">
        <v>-38</v>
      </c>
      <c r="W21">
        <v>-38</v>
      </c>
      <c r="X21">
        <v>33.85</v>
      </c>
      <c r="Y21">
        <v>0</v>
      </c>
      <c r="Z21">
        <v>0.77</v>
      </c>
      <c r="AA21">
        <v>0</v>
      </c>
      <c r="AB21">
        <v>0</v>
      </c>
      <c r="AC21">
        <v>9.67</v>
      </c>
    </row>
    <row r="22" spans="7:29">
      <c r="G22" t="s">
        <v>64</v>
      </c>
      <c r="H22" s="73">
        <v>0</v>
      </c>
      <c r="I22" s="46">
        <v>33.85</v>
      </c>
      <c r="J22" s="46">
        <v>9.67</v>
      </c>
      <c r="K22" s="46">
        <v>0</v>
      </c>
      <c r="L22" s="46">
        <v>1.06</v>
      </c>
      <c r="M22" s="74">
        <v>0</v>
      </c>
      <c r="N22" s="73">
        <v>-42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44.58</v>
      </c>
      <c r="V22" s="74">
        <v>-42</v>
      </c>
      <c r="W22">
        <v>-42</v>
      </c>
      <c r="X22">
        <v>33.85</v>
      </c>
      <c r="Y22">
        <v>0</v>
      </c>
      <c r="Z22">
        <v>1.06</v>
      </c>
      <c r="AA22">
        <v>0</v>
      </c>
      <c r="AB22">
        <v>0</v>
      </c>
      <c r="AC22">
        <v>9.67</v>
      </c>
    </row>
    <row r="23" spans="7:29">
      <c r="G23" t="s">
        <v>65</v>
      </c>
      <c r="H23" s="73">
        <v>0</v>
      </c>
      <c r="I23" s="46">
        <v>0</v>
      </c>
      <c r="J23" s="46">
        <v>23.21</v>
      </c>
      <c r="K23" s="46">
        <v>0</v>
      </c>
      <c r="L23" s="46">
        <v>2.13</v>
      </c>
      <c r="M23" s="74">
        <v>0</v>
      </c>
      <c r="N23" s="73">
        <v>-40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25.34</v>
      </c>
      <c r="V23" s="74">
        <v>-40</v>
      </c>
      <c r="W23">
        <v>-40</v>
      </c>
      <c r="X23">
        <v>0</v>
      </c>
      <c r="Y23">
        <v>0</v>
      </c>
      <c r="Z23">
        <v>2.13</v>
      </c>
      <c r="AA23">
        <v>0</v>
      </c>
      <c r="AB23">
        <v>0</v>
      </c>
      <c r="AC23">
        <v>23.21</v>
      </c>
    </row>
    <row r="24" spans="7:29">
      <c r="G24" t="s">
        <v>66</v>
      </c>
      <c r="H24" s="73">
        <v>0</v>
      </c>
      <c r="I24" s="46">
        <v>0</v>
      </c>
      <c r="J24" s="46">
        <v>23.21</v>
      </c>
      <c r="K24" s="46">
        <v>0</v>
      </c>
      <c r="L24" s="46">
        <v>2.2200000000000002</v>
      </c>
      <c r="M24" s="74">
        <v>0.1</v>
      </c>
      <c r="N24" s="73">
        <v>-33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25.53</v>
      </c>
      <c r="V24" s="74">
        <v>-33</v>
      </c>
      <c r="W24">
        <v>-33</v>
      </c>
      <c r="X24">
        <v>0</v>
      </c>
      <c r="Y24">
        <v>0</v>
      </c>
      <c r="Z24">
        <v>2.2200000000000002</v>
      </c>
      <c r="AA24">
        <v>0</v>
      </c>
      <c r="AB24">
        <v>0.1</v>
      </c>
      <c r="AC24">
        <v>23.21</v>
      </c>
    </row>
    <row r="25" spans="7:29">
      <c r="G25" t="s">
        <v>67</v>
      </c>
      <c r="H25" s="73">
        <v>0</v>
      </c>
      <c r="I25" s="46">
        <v>0</v>
      </c>
      <c r="J25" s="46">
        <v>22.24</v>
      </c>
      <c r="K25" s="46">
        <v>0</v>
      </c>
      <c r="L25" s="46">
        <v>2.42</v>
      </c>
      <c r="M25" s="74">
        <v>0.1</v>
      </c>
      <c r="N25" s="73">
        <v>-21</v>
      </c>
      <c r="O25" s="46">
        <v>0</v>
      </c>
      <c r="P25" s="46">
        <v>0</v>
      </c>
      <c r="Q25" s="46">
        <v>-50</v>
      </c>
      <c r="R25" s="46">
        <v>0</v>
      </c>
      <c r="S25" s="74">
        <v>0</v>
      </c>
      <c r="U25" s="73">
        <v>24.76</v>
      </c>
      <c r="V25" s="74">
        <v>-71</v>
      </c>
      <c r="W25">
        <v>-21</v>
      </c>
      <c r="X25">
        <v>0</v>
      </c>
      <c r="Y25">
        <v>0</v>
      </c>
      <c r="Z25">
        <v>2.42</v>
      </c>
      <c r="AA25">
        <v>-50</v>
      </c>
      <c r="AB25">
        <v>0.1</v>
      </c>
      <c r="AC25">
        <v>22.24</v>
      </c>
    </row>
    <row r="26" spans="7:29">
      <c r="G26" t="s">
        <v>68</v>
      </c>
      <c r="H26" s="73">
        <v>0</v>
      </c>
      <c r="I26" s="46">
        <v>0</v>
      </c>
      <c r="J26" s="46">
        <v>34.82</v>
      </c>
      <c r="K26" s="46">
        <v>0</v>
      </c>
      <c r="L26" s="46">
        <v>3.67</v>
      </c>
      <c r="M26" s="74">
        <v>0</v>
      </c>
      <c r="N26" s="73">
        <v>-8</v>
      </c>
      <c r="O26" s="46">
        <v>-50</v>
      </c>
      <c r="P26" s="46">
        <v>0</v>
      </c>
      <c r="Q26" s="46">
        <v>-52</v>
      </c>
      <c r="R26" s="46">
        <v>0</v>
      </c>
      <c r="S26" s="74">
        <v>0</v>
      </c>
      <c r="U26" s="73">
        <v>38.49</v>
      </c>
      <c r="V26" s="74">
        <v>-110</v>
      </c>
      <c r="W26">
        <v>-8</v>
      </c>
      <c r="X26">
        <v>-50</v>
      </c>
      <c r="Y26">
        <v>0</v>
      </c>
      <c r="Z26">
        <v>3.67</v>
      </c>
      <c r="AA26">
        <v>-52</v>
      </c>
      <c r="AB26">
        <v>0</v>
      </c>
      <c r="AC26">
        <v>34.82</v>
      </c>
    </row>
    <row r="27" spans="7:29">
      <c r="G27" t="s">
        <v>69</v>
      </c>
      <c r="H27" s="73">
        <v>0</v>
      </c>
      <c r="I27" s="46">
        <v>38.69</v>
      </c>
      <c r="J27" s="46">
        <v>0</v>
      </c>
      <c r="K27" s="46">
        <v>0</v>
      </c>
      <c r="L27" s="46">
        <v>3.77</v>
      </c>
      <c r="M27" s="74">
        <v>0</v>
      </c>
      <c r="N27" s="73">
        <v>0</v>
      </c>
      <c r="O27" s="46">
        <v>0</v>
      </c>
      <c r="P27" s="46">
        <v>-21</v>
      </c>
      <c r="Q27" s="46">
        <v>-52</v>
      </c>
      <c r="R27" s="46">
        <v>0</v>
      </c>
      <c r="S27" s="74">
        <v>0</v>
      </c>
      <c r="U27" s="73">
        <v>42.46</v>
      </c>
      <c r="V27" s="74">
        <v>-73</v>
      </c>
      <c r="W27">
        <v>0</v>
      </c>
      <c r="X27">
        <v>38.69</v>
      </c>
      <c r="Y27">
        <v>0</v>
      </c>
      <c r="Z27">
        <v>3.77</v>
      </c>
      <c r="AA27">
        <v>-52</v>
      </c>
      <c r="AB27">
        <v>0</v>
      </c>
      <c r="AC27">
        <v>-21</v>
      </c>
    </row>
    <row r="28" spans="7:29">
      <c r="G28" t="s">
        <v>70</v>
      </c>
      <c r="H28" s="73">
        <v>28.05</v>
      </c>
      <c r="I28" s="46">
        <v>0</v>
      </c>
      <c r="J28" s="46">
        <v>89.93</v>
      </c>
      <c r="K28" s="46">
        <v>0</v>
      </c>
      <c r="L28" s="46">
        <v>4.26</v>
      </c>
      <c r="M28" s="74">
        <v>0</v>
      </c>
      <c r="N28" s="73">
        <v>0</v>
      </c>
      <c r="O28" s="46">
        <v>-5</v>
      </c>
      <c r="P28" s="46">
        <v>0</v>
      </c>
      <c r="Q28" s="46">
        <v>-49</v>
      </c>
      <c r="R28" s="46">
        <v>0</v>
      </c>
      <c r="S28" s="74">
        <v>0</v>
      </c>
      <c r="U28" s="73">
        <v>122.24</v>
      </c>
      <c r="V28" s="74">
        <v>-54</v>
      </c>
      <c r="W28">
        <v>28.05</v>
      </c>
      <c r="X28">
        <v>-5</v>
      </c>
      <c r="Y28">
        <v>0</v>
      </c>
      <c r="Z28">
        <v>4.26</v>
      </c>
      <c r="AA28">
        <v>-49</v>
      </c>
      <c r="AB28">
        <v>0</v>
      </c>
      <c r="AC28">
        <v>89.93</v>
      </c>
    </row>
    <row r="29" spans="7:29">
      <c r="G29" t="s">
        <v>71</v>
      </c>
      <c r="H29" s="73">
        <v>0</v>
      </c>
      <c r="I29" s="46">
        <v>53.19</v>
      </c>
      <c r="J29" s="46">
        <v>0</v>
      </c>
      <c r="K29" s="46">
        <v>0</v>
      </c>
      <c r="L29" s="46">
        <v>4.84</v>
      </c>
      <c r="M29" s="74">
        <v>0</v>
      </c>
      <c r="N29" s="73">
        <v>0</v>
      </c>
      <c r="O29" s="46">
        <v>0</v>
      </c>
      <c r="P29" s="46">
        <v>-24</v>
      </c>
      <c r="Q29" s="46">
        <v>-47</v>
      </c>
      <c r="R29" s="46">
        <v>0</v>
      </c>
      <c r="S29" s="74">
        <v>0</v>
      </c>
      <c r="U29" s="73">
        <v>58.03</v>
      </c>
      <c r="V29" s="74">
        <v>-71</v>
      </c>
      <c r="W29">
        <v>0</v>
      </c>
      <c r="X29">
        <v>53.19</v>
      </c>
      <c r="Y29">
        <v>0</v>
      </c>
      <c r="Z29">
        <v>4.84</v>
      </c>
      <c r="AA29">
        <v>-47</v>
      </c>
      <c r="AB29">
        <v>0</v>
      </c>
      <c r="AC29">
        <v>-24</v>
      </c>
    </row>
    <row r="30" spans="7:29">
      <c r="G30" t="s">
        <v>72</v>
      </c>
      <c r="H30" s="73">
        <v>0</v>
      </c>
      <c r="I30" s="46">
        <v>24.18</v>
      </c>
      <c r="J30" s="46">
        <v>26.11</v>
      </c>
      <c r="K30" s="46">
        <v>0</v>
      </c>
      <c r="L30" s="46">
        <v>4.16</v>
      </c>
      <c r="M30" s="74">
        <v>0</v>
      </c>
      <c r="N30" s="73">
        <v>-13</v>
      </c>
      <c r="O30" s="46">
        <v>0</v>
      </c>
      <c r="P30" s="46">
        <v>0</v>
      </c>
      <c r="Q30" s="46">
        <v>-46</v>
      </c>
      <c r="R30" s="46">
        <v>0</v>
      </c>
      <c r="S30" s="74">
        <v>0</v>
      </c>
      <c r="U30" s="73">
        <v>54.45</v>
      </c>
      <c r="V30" s="74">
        <v>-59</v>
      </c>
      <c r="W30">
        <v>-13</v>
      </c>
      <c r="X30">
        <v>24.18</v>
      </c>
      <c r="Y30">
        <v>0</v>
      </c>
      <c r="Z30">
        <v>4.16</v>
      </c>
      <c r="AA30">
        <v>-46</v>
      </c>
      <c r="AB30">
        <v>0</v>
      </c>
      <c r="AC30">
        <v>26.11</v>
      </c>
    </row>
    <row r="31" spans="7:29">
      <c r="G31" t="s">
        <v>73</v>
      </c>
      <c r="H31" s="73">
        <v>0</v>
      </c>
      <c r="I31" s="46">
        <v>0</v>
      </c>
      <c r="J31" s="46">
        <v>26.11</v>
      </c>
      <c r="K31" s="46">
        <v>0</v>
      </c>
      <c r="L31" s="46">
        <v>3.87</v>
      </c>
      <c r="M31" s="74">
        <v>0</v>
      </c>
      <c r="N31" s="73">
        <v>-113</v>
      </c>
      <c r="O31" s="46">
        <v>0</v>
      </c>
      <c r="P31" s="46">
        <v>0</v>
      </c>
      <c r="Q31" s="46">
        <v>-42</v>
      </c>
      <c r="R31" s="46">
        <v>0</v>
      </c>
      <c r="S31" s="74">
        <v>0</v>
      </c>
      <c r="U31" s="73">
        <v>29.98</v>
      </c>
      <c r="V31" s="74">
        <v>-155</v>
      </c>
      <c r="W31">
        <v>-113</v>
      </c>
      <c r="X31">
        <v>0</v>
      </c>
      <c r="Y31">
        <v>0</v>
      </c>
      <c r="Z31">
        <v>3.87</v>
      </c>
      <c r="AA31">
        <v>-42</v>
      </c>
      <c r="AB31">
        <v>0</v>
      </c>
      <c r="AC31">
        <v>26.11</v>
      </c>
    </row>
    <row r="32" spans="7:29">
      <c r="G32" t="s">
        <v>74</v>
      </c>
      <c r="H32" s="73">
        <v>0</v>
      </c>
      <c r="I32" s="46">
        <v>0</v>
      </c>
      <c r="J32" s="46">
        <v>28.05</v>
      </c>
      <c r="K32" s="46">
        <v>0</v>
      </c>
      <c r="L32" s="46">
        <v>3.48</v>
      </c>
      <c r="M32" s="74">
        <v>0</v>
      </c>
      <c r="N32" s="73">
        <v>-170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31.53</v>
      </c>
      <c r="V32" s="74">
        <v>-170</v>
      </c>
      <c r="W32">
        <v>-170</v>
      </c>
      <c r="X32">
        <v>0</v>
      </c>
      <c r="Y32">
        <v>0</v>
      </c>
      <c r="Z32">
        <v>3.48</v>
      </c>
      <c r="AA32">
        <v>0</v>
      </c>
      <c r="AB32">
        <v>0</v>
      </c>
      <c r="AC32">
        <v>28.05</v>
      </c>
    </row>
    <row r="33" spans="7:29">
      <c r="G33" t="s">
        <v>75</v>
      </c>
      <c r="H33" s="73">
        <v>0</v>
      </c>
      <c r="I33" s="46">
        <v>4.84</v>
      </c>
      <c r="J33" s="46">
        <v>37.72</v>
      </c>
      <c r="K33" s="46">
        <v>0</v>
      </c>
      <c r="L33" s="46">
        <v>3.09</v>
      </c>
      <c r="M33" s="74">
        <v>0</v>
      </c>
      <c r="N33" s="73">
        <v>-190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45.65</v>
      </c>
      <c r="V33" s="74">
        <v>-190</v>
      </c>
      <c r="W33">
        <v>-190</v>
      </c>
      <c r="X33">
        <v>4.84</v>
      </c>
      <c r="Y33">
        <v>0</v>
      </c>
      <c r="Z33">
        <v>3.09</v>
      </c>
      <c r="AA33">
        <v>0</v>
      </c>
      <c r="AB33">
        <v>0</v>
      </c>
      <c r="AC33">
        <v>37.72</v>
      </c>
    </row>
    <row r="34" spans="7:29">
      <c r="G34" t="s">
        <v>76</v>
      </c>
      <c r="H34" s="73">
        <v>0</v>
      </c>
      <c r="I34" s="46">
        <v>4.84</v>
      </c>
      <c r="J34" s="46">
        <v>29.98</v>
      </c>
      <c r="K34" s="46">
        <v>0</v>
      </c>
      <c r="L34" s="46">
        <v>2.9</v>
      </c>
      <c r="M34" s="74">
        <v>0</v>
      </c>
      <c r="N34" s="73">
        <v>-182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37.72</v>
      </c>
      <c r="V34" s="74">
        <v>-182</v>
      </c>
      <c r="W34">
        <v>-182</v>
      </c>
      <c r="X34">
        <v>4.84</v>
      </c>
      <c r="Y34">
        <v>0</v>
      </c>
      <c r="Z34">
        <v>2.9</v>
      </c>
      <c r="AA34">
        <v>0</v>
      </c>
      <c r="AB34">
        <v>0</v>
      </c>
      <c r="AC34">
        <v>29.98</v>
      </c>
    </row>
    <row r="35" spans="7:29">
      <c r="G35" t="s">
        <v>77</v>
      </c>
      <c r="H35" s="73">
        <v>0</v>
      </c>
      <c r="I35" s="46">
        <v>29.98</v>
      </c>
      <c r="J35" s="46">
        <v>29.98</v>
      </c>
      <c r="K35" s="46">
        <v>0</v>
      </c>
      <c r="L35" s="46">
        <v>2.3199999999999998</v>
      </c>
      <c r="M35" s="74">
        <v>0</v>
      </c>
      <c r="N35" s="73">
        <v>-199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62.28</v>
      </c>
      <c r="V35" s="74">
        <v>-199</v>
      </c>
      <c r="W35">
        <v>-199</v>
      </c>
      <c r="X35">
        <v>29.98</v>
      </c>
      <c r="Y35">
        <v>0</v>
      </c>
      <c r="Z35">
        <v>2.3199999999999998</v>
      </c>
      <c r="AA35">
        <v>0</v>
      </c>
      <c r="AB35">
        <v>0</v>
      </c>
      <c r="AC35">
        <v>29.98</v>
      </c>
    </row>
    <row r="36" spans="7:29">
      <c r="G36" t="s">
        <v>78</v>
      </c>
      <c r="H36" s="73">
        <v>0</v>
      </c>
      <c r="I36" s="46">
        <v>16.440000000000001</v>
      </c>
      <c r="J36" s="46">
        <v>0</v>
      </c>
      <c r="K36" s="46">
        <v>0</v>
      </c>
      <c r="L36" s="46">
        <v>2.13</v>
      </c>
      <c r="M36" s="74">
        <v>0</v>
      </c>
      <c r="N36" s="73">
        <v>-199</v>
      </c>
      <c r="O36" s="46">
        <v>0</v>
      </c>
      <c r="P36" s="46">
        <v>-131</v>
      </c>
      <c r="Q36" s="46">
        <v>0</v>
      </c>
      <c r="R36" s="46">
        <v>0</v>
      </c>
      <c r="S36" s="74">
        <v>0</v>
      </c>
      <c r="U36" s="73">
        <v>18.57</v>
      </c>
      <c r="V36" s="74">
        <v>-330</v>
      </c>
      <c r="W36">
        <v>-199</v>
      </c>
      <c r="X36">
        <v>16.440000000000001</v>
      </c>
      <c r="Y36">
        <v>0</v>
      </c>
      <c r="Z36">
        <v>2.13</v>
      </c>
      <c r="AA36">
        <v>0</v>
      </c>
      <c r="AB36">
        <v>0</v>
      </c>
      <c r="AC36">
        <v>-131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3.97</v>
      </c>
      <c r="M37" s="74">
        <v>0</v>
      </c>
      <c r="N37" s="73">
        <v>-110</v>
      </c>
      <c r="O37" s="46">
        <v>0</v>
      </c>
      <c r="P37" s="46">
        <v>-90</v>
      </c>
      <c r="Q37" s="46">
        <v>0</v>
      </c>
      <c r="R37" s="46">
        <v>0</v>
      </c>
      <c r="S37" s="74">
        <v>0</v>
      </c>
      <c r="U37" s="73">
        <v>3.97</v>
      </c>
      <c r="V37" s="74">
        <v>-200</v>
      </c>
      <c r="W37">
        <v>-110</v>
      </c>
      <c r="X37">
        <v>0</v>
      </c>
      <c r="Y37">
        <v>0</v>
      </c>
      <c r="Z37">
        <v>3.97</v>
      </c>
      <c r="AA37">
        <v>0</v>
      </c>
      <c r="AB37">
        <v>0</v>
      </c>
      <c r="AC37">
        <v>-90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3.67</v>
      </c>
      <c r="M38" s="74">
        <v>0</v>
      </c>
      <c r="N38" s="73">
        <v>-119</v>
      </c>
      <c r="O38" s="46">
        <v>0</v>
      </c>
      <c r="P38" s="46">
        <v>-55</v>
      </c>
      <c r="Q38" s="46">
        <v>0</v>
      </c>
      <c r="R38" s="46">
        <v>0</v>
      </c>
      <c r="S38" s="74">
        <v>0</v>
      </c>
      <c r="U38" s="73">
        <v>3.67</v>
      </c>
      <c r="V38" s="74">
        <v>-174</v>
      </c>
      <c r="W38">
        <v>-119</v>
      </c>
      <c r="X38">
        <v>0</v>
      </c>
      <c r="Y38">
        <v>0</v>
      </c>
      <c r="Z38">
        <v>3.67</v>
      </c>
      <c r="AA38">
        <v>0</v>
      </c>
      <c r="AB38">
        <v>0</v>
      </c>
      <c r="AC38">
        <v>-55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3.19</v>
      </c>
      <c r="M39" s="74">
        <v>0</v>
      </c>
      <c r="N39" s="73">
        <v>-115</v>
      </c>
      <c r="O39" s="46">
        <v>0</v>
      </c>
      <c r="P39" s="46">
        <v>-41</v>
      </c>
      <c r="Q39" s="46">
        <v>0</v>
      </c>
      <c r="R39" s="46">
        <v>0</v>
      </c>
      <c r="S39" s="74">
        <v>0</v>
      </c>
      <c r="U39" s="73">
        <v>3.19</v>
      </c>
      <c r="V39" s="74">
        <v>-156</v>
      </c>
      <c r="W39">
        <v>-115</v>
      </c>
      <c r="X39">
        <v>0</v>
      </c>
      <c r="Y39">
        <v>0</v>
      </c>
      <c r="Z39">
        <v>3.19</v>
      </c>
      <c r="AA39">
        <v>0</v>
      </c>
      <c r="AB39">
        <v>0</v>
      </c>
      <c r="AC39">
        <v>-41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3.87</v>
      </c>
      <c r="M40" s="74">
        <v>0</v>
      </c>
      <c r="N40" s="73">
        <v>-104</v>
      </c>
      <c r="O40" s="46">
        <v>0</v>
      </c>
      <c r="P40" s="46">
        <v>-54</v>
      </c>
      <c r="Q40" s="46">
        <v>0</v>
      </c>
      <c r="R40" s="46">
        <v>0</v>
      </c>
      <c r="S40" s="74">
        <v>0</v>
      </c>
      <c r="U40" s="73">
        <v>3.87</v>
      </c>
      <c r="V40" s="74">
        <v>-158</v>
      </c>
      <c r="W40">
        <v>-104</v>
      </c>
      <c r="X40">
        <v>0</v>
      </c>
      <c r="Y40">
        <v>0</v>
      </c>
      <c r="Z40">
        <v>3.87</v>
      </c>
      <c r="AA40">
        <v>0</v>
      </c>
      <c r="AB40">
        <v>0</v>
      </c>
      <c r="AC40">
        <v>-54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3.38</v>
      </c>
      <c r="M41" s="74">
        <v>0</v>
      </c>
      <c r="N41" s="73">
        <v>-84</v>
      </c>
      <c r="O41" s="46">
        <v>0</v>
      </c>
      <c r="P41" s="46">
        <v>-32</v>
      </c>
      <c r="Q41" s="46">
        <v>0</v>
      </c>
      <c r="R41" s="46">
        <v>0</v>
      </c>
      <c r="S41" s="74">
        <v>0</v>
      </c>
      <c r="U41" s="73">
        <v>3.38</v>
      </c>
      <c r="V41" s="74">
        <v>-116</v>
      </c>
      <c r="W41">
        <v>-84</v>
      </c>
      <c r="X41">
        <v>0</v>
      </c>
      <c r="Y41">
        <v>0</v>
      </c>
      <c r="Z41">
        <v>3.38</v>
      </c>
      <c r="AA41">
        <v>0</v>
      </c>
      <c r="AB41">
        <v>0</v>
      </c>
      <c r="AC41">
        <v>-32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3.19</v>
      </c>
      <c r="M42" s="74">
        <v>0</v>
      </c>
      <c r="N42" s="73">
        <v>-96</v>
      </c>
      <c r="O42" s="46">
        <v>0</v>
      </c>
      <c r="P42" s="46">
        <v>-60</v>
      </c>
      <c r="Q42" s="46">
        <v>0</v>
      </c>
      <c r="R42" s="46">
        <v>0</v>
      </c>
      <c r="S42" s="74">
        <v>0</v>
      </c>
      <c r="U42" s="73">
        <v>3.19</v>
      </c>
      <c r="V42" s="74">
        <v>-156</v>
      </c>
      <c r="W42">
        <v>-96</v>
      </c>
      <c r="X42">
        <v>0</v>
      </c>
      <c r="Y42">
        <v>0</v>
      </c>
      <c r="Z42">
        <v>3.19</v>
      </c>
      <c r="AA42">
        <v>0</v>
      </c>
      <c r="AB42">
        <v>0</v>
      </c>
      <c r="AC42">
        <v>-60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1.74</v>
      </c>
      <c r="M43" s="74">
        <v>0</v>
      </c>
      <c r="N43" s="73">
        <v>-137</v>
      </c>
      <c r="O43" s="46">
        <v>0</v>
      </c>
      <c r="P43" s="46">
        <v>-22</v>
      </c>
      <c r="Q43" s="46">
        <v>0</v>
      </c>
      <c r="R43" s="46">
        <v>0</v>
      </c>
      <c r="S43" s="74">
        <v>0</v>
      </c>
      <c r="U43" s="73">
        <v>1.74</v>
      </c>
      <c r="V43" s="74">
        <v>-159</v>
      </c>
      <c r="W43">
        <v>-137</v>
      </c>
      <c r="X43">
        <v>0</v>
      </c>
      <c r="Y43">
        <v>0</v>
      </c>
      <c r="Z43">
        <v>1.74</v>
      </c>
      <c r="AA43">
        <v>0</v>
      </c>
      <c r="AB43">
        <v>0</v>
      </c>
      <c r="AC43">
        <v>-22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1.45</v>
      </c>
      <c r="M44" s="74">
        <v>0</v>
      </c>
      <c r="N44" s="73">
        <v>-146</v>
      </c>
      <c r="O44" s="46">
        <v>0</v>
      </c>
      <c r="P44" s="46">
        <v>-39</v>
      </c>
      <c r="Q44" s="46">
        <v>0</v>
      </c>
      <c r="R44" s="46">
        <v>0</v>
      </c>
      <c r="S44" s="74">
        <v>0</v>
      </c>
      <c r="U44" s="73">
        <v>1.45</v>
      </c>
      <c r="V44" s="74">
        <v>-185</v>
      </c>
      <c r="W44">
        <v>-146</v>
      </c>
      <c r="X44">
        <v>0</v>
      </c>
      <c r="Y44">
        <v>0</v>
      </c>
      <c r="Z44">
        <v>1.45</v>
      </c>
      <c r="AA44">
        <v>0</v>
      </c>
      <c r="AB44">
        <v>0</v>
      </c>
      <c r="AC44">
        <v>-39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1.1599999999999999</v>
      </c>
      <c r="M45" s="74">
        <v>0</v>
      </c>
      <c r="N45" s="73">
        <v>-108</v>
      </c>
      <c r="O45" s="46">
        <v>0</v>
      </c>
      <c r="P45" s="46">
        <v>-30</v>
      </c>
      <c r="Q45" s="46">
        <v>0</v>
      </c>
      <c r="R45" s="46">
        <v>0</v>
      </c>
      <c r="S45" s="74">
        <v>0</v>
      </c>
      <c r="U45" s="73">
        <v>1.1599999999999999</v>
      </c>
      <c r="V45" s="74">
        <v>-138</v>
      </c>
      <c r="W45">
        <v>-108</v>
      </c>
      <c r="X45">
        <v>0</v>
      </c>
      <c r="Y45">
        <v>0</v>
      </c>
      <c r="Z45">
        <v>1.1599999999999999</v>
      </c>
      <c r="AA45">
        <v>0</v>
      </c>
      <c r="AB45">
        <v>0</v>
      </c>
      <c r="AC45">
        <v>-30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1.35</v>
      </c>
      <c r="M46" s="74">
        <v>0</v>
      </c>
      <c r="N46" s="73">
        <v>-108</v>
      </c>
      <c r="O46" s="46">
        <v>0</v>
      </c>
      <c r="P46" s="46">
        <v>-18</v>
      </c>
      <c r="Q46" s="46">
        <v>0</v>
      </c>
      <c r="R46" s="46">
        <v>0</v>
      </c>
      <c r="S46" s="74">
        <v>0</v>
      </c>
      <c r="U46" s="73">
        <v>1.35</v>
      </c>
      <c r="V46" s="74">
        <v>-126</v>
      </c>
      <c r="W46">
        <v>-108</v>
      </c>
      <c r="X46">
        <v>0</v>
      </c>
      <c r="Y46">
        <v>0</v>
      </c>
      <c r="Z46">
        <v>1.35</v>
      </c>
      <c r="AA46">
        <v>0</v>
      </c>
      <c r="AB46">
        <v>0</v>
      </c>
      <c r="AC46">
        <v>-18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1.55</v>
      </c>
      <c r="M47" s="74">
        <v>0</v>
      </c>
      <c r="N47" s="73">
        <v>-86</v>
      </c>
      <c r="O47" s="46">
        <v>0</v>
      </c>
      <c r="P47" s="46">
        <v>-55</v>
      </c>
      <c r="Q47" s="46">
        <v>0</v>
      </c>
      <c r="R47" s="46">
        <v>0</v>
      </c>
      <c r="S47" s="74">
        <v>0</v>
      </c>
      <c r="U47" s="73">
        <v>1.55</v>
      </c>
      <c r="V47" s="74">
        <v>-141</v>
      </c>
      <c r="W47">
        <v>-86</v>
      </c>
      <c r="X47">
        <v>0</v>
      </c>
      <c r="Y47">
        <v>0</v>
      </c>
      <c r="Z47">
        <v>1.55</v>
      </c>
      <c r="AA47">
        <v>0</v>
      </c>
      <c r="AB47">
        <v>0</v>
      </c>
      <c r="AC47">
        <v>-55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1.26</v>
      </c>
      <c r="M48" s="74">
        <v>0</v>
      </c>
      <c r="N48" s="73">
        <v>-86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1.26</v>
      </c>
      <c r="V48" s="74">
        <v>-126</v>
      </c>
      <c r="W48">
        <v>-86</v>
      </c>
      <c r="X48">
        <v>0</v>
      </c>
      <c r="Y48">
        <v>0</v>
      </c>
      <c r="Z48">
        <v>1.26</v>
      </c>
      <c r="AA48">
        <v>0</v>
      </c>
      <c r="AB48">
        <v>0</v>
      </c>
      <c r="AC48">
        <v>-40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1.1599999999999999</v>
      </c>
      <c r="M49" s="74">
        <v>0</v>
      </c>
      <c r="N49" s="73">
        <v>-71</v>
      </c>
      <c r="O49" s="46">
        <v>0</v>
      </c>
      <c r="P49" s="46">
        <v>-30</v>
      </c>
      <c r="Q49" s="46">
        <v>0</v>
      </c>
      <c r="R49" s="46">
        <v>0</v>
      </c>
      <c r="S49" s="74">
        <v>0</v>
      </c>
      <c r="U49" s="73">
        <v>1.1599999999999999</v>
      </c>
      <c r="V49" s="74">
        <v>-101</v>
      </c>
      <c r="W49">
        <v>-71</v>
      </c>
      <c r="X49">
        <v>0</v>
      </c>
      <c r="Y49">
        <v>0</v>
      </c>
      <c r="Z49">
        <v>1.1599999999999999</v>
      </c>
      <c r="AA49">
        <v>0</v>
      </c>
      <c r="AB49">
        <v>0</v>
      </c>
      <c r="AC49">
        <v>-30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1.06</v>
      </c>
      <c r="M50" s="74">
        <v>0</v>
      </c>
      <c r="N50" s="73">
        <v>-74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1.06</v>
      </c>
      <c r="V50" s="74">
        <v>-94</v>
      </c>
      <c r="W50">
        <v>-74</v>
      </c>
      <c r="X50">
        <v>0</v>
      </c>
      <c r="Y50">
        <v>0</v>
      </c>
      <c r="Z50">
        <v>1.06</v>
      </c>
      <c r="AA50">
        <v>0</v>
      </c>
      <c r="AB50">
        <v>0</v>
      </c>
      <c r="AC50">
        <v>-20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1.1599999999999999</v>
      </c>
      <c r="M51" s="74">
        <v>0</v>
      </c>
      <c r="N51" s="73">
        <v>-92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1.1599999999999999</v>
      </c>
      <c r="V51" s="74">
        <v>-92</v>
      </c>
      <c r="W51">
        <v>-92</v>
      </c>
      <c r="X51">
        <v>0</v>
      </c>
      <c r="Y51">
        <v>0</v>
      </c>
      <c r="Z51">
        <v>1.1599999999999999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1.06</v>
      </c>
      <c r="M52" s="74">
        <v>0</v>
      </c>
      <c r="N52" s="73">
        <v>-96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1.06</v>
      </c>
      <c r="V52" s="74">
        <v>-96</v>
      </c>
      <c r="W52">
        <v>-96</v>
      </c>
      <c r="X52">
        <v>0</v>
      </c>
      <c r="Y52">
        <v>0</v>
      </c>
      <c r="Z52">
        <v>1.06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1.55</v>
      </c>
      <c r="M53" s="74">
        <v>0</v>
      </c>
      <c r="N53" s="73">
        <v>-96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1.55</v>
      </c>
      <c r="V53" s="74">
        <v>-96</v>
      </c>
      <c r="W53">
        <v>-96</v>
      </c>
      <c r="X53">
        <v>0</v>
      </c>
      <c r="Y53">
        <v>0</v>
      </c>
      <c r="Z53">
        <v>1.55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1.93</v>
      </c>
      <c r="M54" s="74">
        <v>0</v>
      </c>
      <c r="N54" s="73">
        <v>-96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1.93</v>
      </c>
      <c r="V54" s="74">
        <v>-96</v>
      </c>
      <c r="W54">
        <v>-96</v>
      </c>
      <c r="X54">
        <v>0</v>
      </c>
      <c r="Y54">
        <v>0</v>
      </c>
      <c r="Z54">
        <v>1.93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1.74</v>
      </c>
      <c r="M55" s="74">
        <v>0</v>
      </c>
      <c r="N55" s="73">
        <v>-106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1.74</v>
      </c>
      <c r="V55" s="74">
        <v>-146</v>
      </c>
      <c r="W55">
        <v>-106</v>
      </c>
      <c r="X55">
        <v>0</v>
      </c>
      <c r="Y55">
        <v>0</v>
      </c>
      <c r="Z55">
        <v>1.74</v>
      </c>
      <c r="AA55">
        <v>0</v>
      </c>
      <c r="AB55">
        <v>0</v>
      </c>
      <c r="AC55">
        <v>-40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1.84</v>
      </c>
      <c r="M56" s="74">
        <v>0</v>
      </c>
      <c r="N56" s="73">
        <v>-108</v>
      </c>
      <c r="O56" s="46">
        <v>0</v>
      </c>
      <c r="P56" s="46">
        <v>-30</v>
      </c>
      <c r="Q56" s="46">
        <v>0</v>
      </c>
      <c r="R56" s="46">
        <v>0</v>
      </c>
      <c r="S56" s="74">
        <v>0</v>
      </c>
      <c r="U56" s="73">
        <v>1.84</v>
      </c>
      <c r="V56" s="74">
        <v>-138</v>
      </c>
      <c r="W56">
        <v>-108</v>
      </c>
      <c r="X56">
        <v>0</v>
      </c>
      <c r="Y56">
        <v>0</v>
      </c>
      <c r="Z56">
        <v>1.84</v>
      </c>
      <c r="AA56">
        <v>0</v>
      </c>
      <c r="AB56">
        <v>0</v>
      </c>
      <c r="AC56">
        <v>-30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1.55</v>
      </c>
      <c r="M57" s="74">
        <v>0</v>
      </c>
      <c r="N57" s="73">
        <v>-100</v>
      </c>
      <c r="O57" s="46">
        <v>0</v>
      </c>
      <c r="P57" s="46">
        <v>-40</v>
      </c>
      <c r="Q57" s="46">
        <v>0</v>
      </c>
      <c r="R57" s="46">
        <v>0</v>
      </c>
      <c r="S57" s="74">
        <v>0</v>
      </c>
      <c r="U57" s="73">
        <v>1.55</v>
      </c>
      <c r="V57" s="74">
        <v>-141.5</v>
      </c>
      <c r="W57">
        <v>-100</v>
      </c>
      <c r="X57">
        <v>0</v>
      </c>
      <c r="Y57">
        <v>-1.5</v>
      </c>
      <c r="Z57">
        <v>1.55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25.15</v>
      </c>
      <c r="J58" s="46">
        <v>0</v>
      </c>
      <c r="K58" s="46">
        <v>0</v>
      </c>
      <c r="L58" s="46">
        <v>1.74</v>
      </c>
      <c r="M58" s="74">
        <v>0</v>
      </c>
      <c r="N58" s="73">
        <v>-101</v>
      </c>
      <c r="O58" s="46">
        <v>0</v>
      </c>
      <c r="P58" s="46">
        <v>-35</v>
      </c>
      <c r="Q58" s="46">
        <v>0</v>
      </c>
      <c r="R58" s="46">
        <v>0</v>
      </c>
      <c r="S58" s="74">
        <v>0</v>
      </c>
      <c r="U58" s="73">
        <v>26.89</v>
      </c>
      <c r="V58" s="74">
        <v>-137.5</v>
      </c>
      <c r="W58">
        <v>-101</v>
      </c>
      <c r="X58">
        <v>25.15</v>
      </c>
      <c r="Y58">
        <v>-1.5</v>
      </c>
      <c r="Z58">
        <v>1.74</v>
      </c>
      <c r="AA58">
        <v>0</v>
      </c>
      <c r="AB58">
        <v>0</v>
      </c>
      <c r="AC58">
        <v>-35</v>
      </c>
    </row>
    <row r="59" spans="7:29">
      <c r="G59" t="s">
        <v>101</v>
      </c>
      <c r="H59" s="73">
        <v>0</v>
      </c>
      <c r="I59" s="46">
        <v>16.440000000000001</v>
      </c>
      <c r="J59" s="46">
        <v>0</v>
      </c>
      <c r="K59" s="46">
        <v>0</v>
      </c>
      <c r="L59" s="46">
        <v>5.8</v>
      </c>
      <c r="M59" s="74">
        <v>0</v>
      </c>
      <c r="N59" s="73">
        <v>-107</v>
      </c>
      <c r="O59" s="46">
        <v>0</v>
      </c>
      <c r="P59" s="46">
        <v>-15</v>
      </c>
      <c r="Q59" s="46">
        <v>0</v>
      </c>
      <c r="R59" s="46">
        <v>0</v>
      </c>
      <c r="S59" s="74">
        <v>0</v>
      </c>
      <c r="U59" s="73">
        <v>22.24</v>
      </c>
      <c r="V59" s="74">
        <v>-123.5</v>
      </c>
      <c r="W59">
        <v>-107</v>
      </c>
      <c r="X59">
        <v>16.440000000000001</v>
      </c>
      <c r="Y59">
        <v>-1.5</v>
      </c>
      <c r="Z59">
        <v>5.8</v>
      </c>
      <c r="AA59">
        <v>0</v>
      </c>
      <c r="AB59">
        <v>0</v>
      </c>
      <c r="AC59">
        <v>-15</v>
      </c>
    </row>
    <row r="60" spans="7:29">
      <c r="G60" t="s">
        <v>102</v>
      </c>
      <c r="H60" s="73">
        <v>0</v>
      </c>
      <c r="I60" s="46">
        <v>16.440000000000001</v>
      </c>
      <c r="J60" s="46">
        <v>0</v>
      </c>
      <c r="K60" s="46">
        <v>0</v>
      </c>
      <c r="L60" s="46">
        <v>6.29</v>
      </c>
      <c r="M60" s="74">
        <v>0</v>
      </c>
      <c r="N60" s="73">
        <v>-75</v>
      </c>
      <c r="O60" s="46">
        <v>0</v>
      </c>
      <c r="P60" s="46">
        <v>-10</v>
      </c>
      <c r="Q60" s="46">
        <v>0</v>
      </c>
      <c r="R60" s="46">
        <v>0</v>
      </c>
      <c r="S60" s="74">
        <v>0</v>
      </c>
      <c r="U60" s="73">
        <v>22.73</v>
      </c>
      <c r="V60" s="74">
        <v>-86.5</v>
      </c>
      <c r="W60">
        <v>-75</v>
      </c>
      <c r="X60">
        <v>16.440000000000001</v>
      </c>
      <c r="Y60">
        <v>-1.5</v>
      </c>
      <c r="Z60">
        <v>6.29</v>
      </c>
      <c r="AA60">
        <v>0</v>
      </c>
      <c r="AB60">
        <v>0</v>
      </c>
      <c r="AC60">
        <v>-10</v>
      </c>
    </row>
    <row r="61" spans="7:29">
      <c r="G61" t="s">
        <v>103</v>
      </c>
      <c r="H61" s="73">
        <v>0</v>
      </c>
      <c r="I61" s="46">
        <v>16.440000000000001</v>
      </c>
      <c r="J61" s="46">
        <v>0</v>
      </c>
      <c r="K61" s="46">
        <v>0</v>
      </c>
      <c r="L61" s="46">
        <v>6.38</v>
      </c>
      <c r="M61" s="74">
        <v>0</v>
      </c>
      <c r="N61" s="73">
        <v>-69</v>
      </c>
      <c r="O61" s="46">
        <v>0</v>
      </c>
      <c r="P61" s="46">
        <v>-10</v>
      </c>
      <c r="Q61" s="46">
        <v>0</v>
      </c>
      <c r="R61" s="46">
        <v>0</v>
      </c>
      <c r="S61" s="74">
        <v>0</v>
      </c>
      <c r="U61" s="73">
        <v>22.82</v>
      </c>
      <c r="V61" s="74">
        <v>-80.5</v>
      </c>
      <c r="W61">
        <v>-69</v>
      </c>
      <c r="X61">
        <v>16.440000000000001</v>
      </c>
      <c r="Y61">
        <v>-1.5</v>
      </c>
      <c r="Z61">
        <v>6.38</v>
      </c>
      <c r="AA61">
        <v>0</v>
      </c>
      <c r="AB61">
        <v>0</v>
      </c>
      <c r="AC61">
        <v>-10</v>
      </c>
    </row>
    <row r="62" spans="7:29">
      <c r="G62" t="s">
        <v>104</v>
      </c>
      <c r="H62" s="73">
        <v>0</v>
      </c>
      <c r="I62" s="46">
        <v>8.6999999999999993</v>
      </c>
      <c r="J62" s="46">
        <v>0</v>
      </c>
      <c r="K62" s="46">
        <v>0</v>
      </c>
      <c r="L62" s="46">
        <v>6.77</v>
      </c>
      <c r="M62" s="74">
        <v>0</v>
      </c>
      <c r="N62" s="73">
        <v>-48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15.47</v>
      </c>
      <c r="V62" s="74">
        <v>-59.5</v>
      </c>
      <c r="W62">
        <v>-48</v>
      </c>
      <c r="X62">
        <v>8.6999999999999993</v>
      </c>
      <c r="Y62">
        <v>-1.5</v>
      </c>
      <c r="Z62">
        <v>6.77</v>
      </c>
      <c r="AA62">
        <v>0</v>
      </c>
      <c r="AB62">
        <v>0</v>
      </c>
      <c r="AC62">
        <v>-10</v>
      </c>
    </row>
    <row r="63" spans="7:29">
      <c r="G63" t="s">
        <v>105</v>
      </c>
      <c r="H63" s="73">
        <v>0</v>
      </c>
      <c r="I63" s="46">
        <v>9.67</v>
      </c>
      <c r="J63" s="46">
        <v>0</v>
      </c>
      <c r="K63" s="46">
        <v>0</v>
      </c>
      <c r="L63" s="46">
        <v>6.77</v>
      </c>
      <c r="M63" s="74">
        <v>0</v>
      </c>
      <c r="N63" s="73">
        <v>-15</v>
      </c>
      <c r="O63" s="46">
        <v>0</v>
      </c>
      <c r="P63" s="46">
        <v>-15</v>
      </c>
      <c r="Q63" s="46">
        <v>0</v>
      </c>
      <c r="R63" s="46">
        <v>0</v>
      </c>
      <c r="S63" s="74">
        <v>0</v>
      </c>
      <c r="U63" s="73">
        <v>16.440000000000001</v>
      </c>
      <c r="V63" s="74">
        <v>-31.5</v>
      </c>
      <c r="W63">
        <v>-15</v>
      </c>
      <c r="X63">
        <v>9.67</v>
      </c>
      <c r="Y63">
        <v>-1.5</v>
      </c>
      <c r="Z63">
        <v>6.77</v>
      </c>
      <c r="AA63">
        <v>0</v>
      </c>
      <c r="AB63">
        <v>0</v>
      </c>
      <c r="AC63">
        <v>-15</v>
      </c>
    </row>
    <row r="64" spans="7:29">
      <c r="G64" t="s">
        <v>106</v>
      </c>
      <c r="H64" s="73">
        <v>0</v>
      </c>
      <c r="I64" s="46">
        <v>18.37</v>
      </c>
      <c r="J64" s="46">
        <v>0</v>
      </c>
      <c r="K64" s="46">
        <v>0</v>
      </c>
      <c r="L64" s="46">
        <v>6.77</v>
      </c>
      <c r="M64" s="74">
        <v>0</v>
      </c>
      <c r="N64" s="73">
        <v>-43</v>
      </c>
      <c r="O64" s="46">
        <v>0</v>
      </c>
      <c r="P64" s="46">
        <v>-20</v>
      </c>
      <c r="Q64" s="46">
        <v>0</v>
      </c>
      <c r="R64" s="46">
        <v>0</v>
      </c>
      <c r="S64" s="74">
        <v>0</v>
      </c>
      <c r="U64" s="73">
        <v>25.14</v>
      </c>
      <c r="V64" s="74">
        <v>-64.5</v>
      </c>
      <c r="W64">
        <v>-43</v>
      </c>
      <c r="X64">
        <v>18.37</v>
      </c>
      <c r="Y64">
        <v>-1.5</v>
      </c>
      <c r="Z64">
        <v>6.77</v>
      </c>
      <c r="AA64">
        <v>0</v>
      </c>
      <c r="AB64">
        <v>0</v>
      </c>
      <c r="AC64">
        <v>-20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6.77</v>
      </c>
      <c r="M65" s="74">
        <v>0</v>
      </c>
      <c r="N65" s="73">
        <v>-97</v>
      </c>
      <c r="O65" s="46">
        <v>0</v>
      </c>
      <c r="P65" s="46">
        <v>-60</v>
      </c>
      <c r="Q65" s="46">
        <v>0</v>
      </c>
      <c r="R65" s="46">
        <v>0</v>
      </c>
      <c r="S65" s="74">
        <v>0</v>
      </c>
      <c r="U65" s="73">
        <v>6.77</v>
      </c>
      <c r="V65" s="74">
        <v>-158.5</v>
      </c>
      <c r="W65">
        <v>-97</v>
      </c>
      <c r="X65">
        <v>0</v>
      </c>
      <c r="Y65">
        <v>-1.5</v>
      </c>
      <c r="Z65">
        <v>6.77</v>
      </c>
      <c r="AA65">
        <v>0</v>
      </c>
      <c r="AB65">
        <v>0</v>
      </c>
      <c r="AC65">
        <v>-60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6.77</v>
      </c>
      <c r="M66" s="74">
        <v>0</v>
      </c>
      <c r="N66" s="73">
        <v>-76</v>
      </c>
      <c r="O66" s="46">
        <v>0</v>
      </c>
      <c r="P66" s="46">
        <v>-60</v>
      </c>
      <c r="Q66" s="46">
        <v>0</v>
      </c>
      <c r="R66" s="46">
        <v>0</v>
      </c>
      <c r="S66" s="74">
        <v>0</v>
      </c>
      <c r="U66" s="73">
        <v>6.77</v>
      </c>
      <c r="V66" s="74">
        <v>-137.5</v>
      </c>
      <c r="W66">
        <v>-76</v>
      </c>
      <c r="X66">
        <v>0</v>
      </c>
      <c r="Y66">
        <v>-1.5</v>
      </c>
      <c r="Z66">
        <v>6.77</v>
      </c>
      <c r="AA66">
        <v>0</v>
      </c>
      <c r="AB66">
        <v>0</v>
      </c>
      <c r="AC66">
        <v>-60</v>
      </c>
    </row>
    <row r="67" spans="7:29">
      <c r="G67" t="s">
        <v>109</v>
      </c>
      <c r="H67" s="73">
        <v>0</v>
      </c>
      <c r="I67" s="46">
        <v>46.42</v>
      </c>
      <c r="J67" s="46">
        <v>0</v>
      </c>
      <c r="K67" s="46">
        <v>0</v>
      </c>
      <c r="L67" s="46">
        <v>6.77</v>
      </c>
      <c r="M67" s="74">
        <v>0</v>
      </c>
      <c r="N67" s="73">
        <v>-1</v>
      </c>
      <c r="O67" s="46">
        <v>0</v>
      </c>
      <c r="P67" s="46">
        <v>-30</v>
      </c>
      <c r="Q67" s="46">
        <v>0</v>
      </c>
      <c r="R67" s="46">
        <v>0</v>
      </c>
      <c r="S67" s="74">
        <v>0</v>
      </c>
      <c r="U67" s="73">
        <v>53.19</v>
      </c>
      <c r="V67" s="74">
        <v>-32.5</v>
      </c>
      <c r="W67">
        <v>-1</v>
      </c>
      <c r="X67">
        <v>46.42</v>
      </c>
      <c r="Y67">
        <v>-1.5</v>
      </c>
      <c r="Z67">
        <v>6.77</v>
      </c>
      <c r="AA67">
        <v>0</v>
      </c>
      <c r="AB67">
        <v>0</v>
      </c>
      <c r="AC67">
        <v>-30</v>
      </c>
    </row>
    <row r="68" spans="7:29">
      <c r="G68" t="s">
        <v>110</v>
      </c>
      <c r="H68" s="73">
        <v>29.98</v>
      </c>
      <c r="I68" s="46">
        <v>44.49</v>
      </c>
      <c r="J68" s="46">
        <v>0</v>
      </c>
      <c r="K68" s="46">
        <v>0</v>
      </c>
      <c r="L68" s="46">
        <v>6.77</v>
      </c>
      <c r="M68" s="74">
        <v>0</v>
      </c>
      <c r="N68" s="73">
        <v>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81.239999999999995</v>
      </c>
      <c r="V68" s="74">
        <v>-71.5</v>
      </c>
      <c r="W68">
        <v>29.98</v>
      </c>
      <c r="X68">
        <v>44.49</v>
      </c>
      <c r="Y68">
        <v>-1.5</v>
      </c>
      <c r="Z68">
        <v>6.77</v>
      </c>
      <c r="AA68">
        <v>0</v>
      </c>
      <c r="AB68">
        <v>0</v>
      </c>
      <c r="AC68">
        <v>-70</v>
      </c>
    </row>
    <row r="69" spans="7:29">
      <c r="G69" t="s">
        <v>111</v>
      </c>
      <c r="H69" s="73">
        <v>8.6999999999999993</v>
      </c>
      <c r="I69" s="46">
        <v>9.67</v>
      </c>
      <c r="J69" s="46">
        <v>0</v>
      </c>
      <c r="K69" s="46">
        <v>0</v>
      </c>
      <c r="L69" s="46">
        <v>10.93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29.3</v>
      </c>
      <c r="V69" s="74">
        <v>-1.5</v>
      </c>
      <c r="W69">
        <v>8.6999999999999993</v>
      </c>
      <c r="X69">
        <v>9.67</v>
      </c>
      <c r="Y69">
        <v>-1.5</v>
      </c>
      <c r="Z69">
        <v>10.93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44.48</v>
      </c>
      <c r="I70" s="46">
        <v>0</v>
      </c>
      <c r="J70" s="46">
        <v>0</v>
      </c>
      <c r="K70" s="46">
        <v>0</v>
      </c>
      <c r="L70" s="46">
        <v>10.93</v>
      </c>
      <c r="M70" s="74">
        <v>0</v>
      </c>
      <c r="N70" s="73">
        <v>0</v>
      </c>
      <c r="O70" s="46">
        <v>0</v>
      </c>
      <c r="P70" s="46">
        <v>-65</v>
      </c>
      <c r="Q70" s="46">
        <v>0</v>
      </c>
      <c r="R70" s="46">
        <v>0</v>
      </c>
      <c r="S70" s="74">
        <v>0</v>
      </c>
      <c r="U70" s="73">
        <v>55.41</v>
      </c>
      <c r="V70" s="74">
        <v>-66.5</v>
      </c>
      <c r="W70">
        <v>44.48</v>
      </c>
      <c r="X70">
        <v>0</v>
      </c>
      <c r="Y70">
        <v>-1.5</v>
      </c>
      <c r="Z70">
        <v>10.93</v>
      </c>
      <c r="AA70">
        <v>0</v>
      </c>
      <c r="AB70">
        <v>0</v>
      </c>
      <c r="AC70">
        <v>-65</v>
      </c>
    </row>
    <row r="71" spans="7:29">
      <c r="G71" t="s">
        <v>113</v>
      </c>
      <c r="H71" s="73">
        <v>0</v>
      </c>
      <c r="I71" s="46">
        <v>0</v>
      </c>
      <c r="J71" s="46">
        <v>27.08</v>
      </c>
      <c r="K71" s="46">
        <v>0</v>
      </c>
      <c r="L71" s="46">
        <v>10.93</v>
      </c>
      <c r="M71" s="74">
        <v>0</v>
      </c>
      <c r="N71" s="73">
        <v>-21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38.01</v>
      </c>
      <c r="V71" s="74">
        <v>-22.5</v>
      </c>
      <c r="W71">
        <v>-21</v>
      </c>
      <c r="X71">
        <v>0</v>
      </c>
      <c r="Y71">
        <v>-1.5</v>
      </c>
      <c r="Z71">
        <v>10.93</v>
      </c>
      <c r="AA71">
        <v>0</v>
      </c>
      <c r="AB71">
        <v>0</v>
      </c>
      <c r="AC71">
        <v>27.08</v>
      </c>
    </row>
    <row r="72" spans="7:29">
      <c r="G72" t="s">
        <v>114</v>
      </c>
      <c r="H72" s="73">
        <v>0</v>
      </c>
      <c r="I72" s="46">
        <v>0</v>
      </c>
      <c r="J72" s="46">
        <v>17.41</v>
      </c>
      <c r="K72" s="46">
        <v>0</v>
      </c>
      <c r="L72" s="46">
        <v>9.9600000000000009</v>
      </c>
      <c r="M72" s="74">
        <v>0</v>
      </c>
      <c r="N72" s="73">
        <v>-3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27.37</v>
      </c>
      <c r="V72" s="74">
        <v>-4.5</v>
      </c>
      <c r="W72">
        <v>-3</v>
      </c>
      <c r="X72">
        <v>0</v>
      </c>
      <c r="Y72">
        <v>-1.5</v>
      </c>
      <c r="Z72">
        <v>9.9600000000000009</v>
      </c>
      <c r="AA72">
        <v>0</v>
      </c>
      <c r="AB72">
        <v>0</v>
      </c>
      <c r="AC72">
        <v>17.41</v>
      </c>
    </row>
    <row r="73" spans="7:29">
      <c r="G73" t="s">
        <v>115</v>
      </c>
      <c r="H73" s="73">
        <v>0</v>
      </c>
      <c r="I73" s="46">
        <v>29.98</v>
      </c>
      <c r="J73" s="46">
        <v>14.51</v>
      </c>
      <c r="K73" s="46">
        <v>0</v>
      </c>
      <c r="L73" s="46">
        <v>12.09</v>
      </c>
      <c r="M73" s="74">
        <v>0</v>
      </c>
      <c r="N73" s="73">
        <v>-21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56.58</v>
      </c>
      <c r="V73" s="74">
        <v>-22.5</v>
      </c>
      <c r="W73">
        <v>-21</v>
      </c>
      <c r="X73">
        <v>29.98</v>
      </c>
      <c r="Y73">
        <v>-1.5</v>
      </c>
      <c r="Z73">
        <v>12.09</v>
      </c>
      <c r="AA73">
        <v>0</v>
      </c>
      <c r="AB73">
        <v>0</v>
      </c>
      <c r="AC73">
        <v>14.51</v>
      </c>
    </row>
    <row r="74" spans="7:29">
      <c r="G74" t="s">
        <v>116</v>
      </c>
      <c r="H74" s="73">
        <v>0</v>
      </c>
      <c r="I74" s="46">
        <v>24.18</v>
      </c>
      <c r="J74" s="46">
        <v>8.6999999999999993</v>
      </c>
      <c r="K74" s="46">
        <v>0</v>
      </c>
      <c r="L74" s="46">
        <v>12.09</v>
      </c>
      <c r="M74" s="74">
        <v>0</v>
      </c>
      <c r="N74" s="73">
        <v>-17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44.97</v>
      </c>
      <c r="V74" s="74">
        <v>-18.5</v>
      </c>
      <c r="W74">
        <v>-17</v>
      </c>
      <c r="X74">
        <v>24.18</v>
      </c>
      <c r="Y74">
        <v>-1.5</v>
      </c>
      <c r="Z74">
        <v>12.09</v>
      </c>
      <c r="AA74">
        <v>0</v>
      </c>
      <c r="AB74">
        <v>0</v>
      </c>
      <c r="AC74">
        <v>8.6999999999999993</v>
      </c>
    </row>
    <row r="75" spans="7:29">
      <c r="G75" t="s">
        <v>117</v>
      </c>
      <c r="H75" s="73">
        <v>0</v>
      </c>
      <c r="I75" s="46">
        <v>0</v>
      </c>
      <c r="J75" s="46">
        <v>1.93</v>
      </c>
      <c r="K75" s="46">
        <v>0</v>
      </c>
      <c r="L75" s="46">
        <v>11.61</v>
      </c>
      <c r="M75" s="74">
        <v>0</v>
      </c>
      <c r="N75" s="73">
        <v>-35</v>
      </c>
      <c r="O75" s="46">
        <v>-45</v>
      </c>
      <c r="P75" s="46">
        <v>0</v>
      </c>
      <c r="Q75" s="46">
        <v>0</v>
      </c>
      <c r="R75" s="46">
        <v>0</v>
      </c>
      <c r="S75" s="74">
        <v>0</v>
      </c>
      <c r="U75" s="73">
        <v>13.54</v>
      </c>
      <c r="V75" s="74">
        <v>-81.5</v>
      </c>
      <c r="W75">
        <v>-35</v>
      </c>
      <c r="X75">
        <v>-45</v>
      </c>
      <c r="Y75">
        <v>-1.5</v>
      </c>
      <c r="Z75">
        <v>11.61</v>
      </c>
      <c r="AA75">
        <v>0</v>
      </c>
      <c r="AB75">
        <v>0</v>
      </c>
      <c r="AC75">
        <v>1.93</v>
      </c>
    </row>
    <row r="76" spans="7:29">
      <c r="G76" t="s">
        <v>118</v>
      </c>
      <c r="H76" s="73">
        <v>0</v>
      </c>
      <c r="I76" s="46">
        <v>0</v>
      </c>
      <c r="J76" s="46">
        <v>60.92</v>
      </c>
      <c r="K76" s="46">
        <v>0</v>
      </c>
      <c r="L76" s="46">
        <v>11.61</v>
      </c>
      <c r="M76" s="74">
        <v>0</v>
      </c>
      <c r="N76" s="73">
        <v>-44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72.53</v>
      </c>
      <c r="V76" s="74">
        <v>-45.5</v>
      </c>
      <c r="W76">
        <v>-44</v>
      </c>
      <c r="X76">
        <v>0</v>
      </c>
      <c r="Y76">
        <v>-1.5</v>
      </c>
      <c r="Z76">
        <v>11.61</v>
      </c>
      <c r="AA76">
        <v>0</v>
      </c>
      <c r="AB76">
        <v>0</v>
      </c>
      <c r="AC76">
        <v>60.92</v>
      </c>
    </row>
    <row r="77" spans="7:29">
      <c r="G77" t="s">
        <v>119</v>
      </c>
      <c r="H77" s="73">
        <v>0</v>
      </c>
      <c r="I77" s="46">
        <v>48.36</v>
      </c>
      <c r="J77" s="46">
        <v>58.02</v>
      </c>
      <c r="K77" s="46">
        <v>0</v>
      </c>
      <c r="L77" s="46">
        <v>11.8</v>
      </c>
      <c r="M77" s="74">
        <v>0.57999999999999996</v>
      </c>
      <c r="N77" s="73">
        <v>-113</v>
      </c>
      <c r="O77" s="46">
        <v>0</v>
      </c>
      <c r="P77" s="46">
        <v>0</v>
      </c>
      <c r="Q77" s="46">
        <v>-15</v>
      </c>
      <c r="R77" s="46">
        <v>0</v>
      </c>
      <c r="S77" s="74">
        <v>0</v>
      </c>
      <c r="U77" s="73">
        <v>118.76</v>
      </c>
      <c r="V77" s="74">
        <v>-129.5</v>
      </c>
      <c r="W77">
        <v>-113</v>
      </c>
      <c r="X77">
        <v>48.36</v>
      </c>
      <c r="Y77">
        <v>-1.5</v>
      </c>
      <c r="Z77">
        <v>11.8</v>
      </c>
      <c r="AA77">
        <v>-15</v>
      </c>
      <c r="AB77">
        <v>0.57999999999999996</v>
      </c>
      <c r="AC77">
        <v>58.02</v>
      </c>
    </row>
    <row r="78" spans="7:29">
      <c r="G78" t="s">
        <v>120</v>
      </c>
      <c r="H78" s="73">
        <v>0</v>
      </c>
      <c r="I78" s="46">
        <v>43.52</v>
      </c>
      <c r="J78" s="46">
        <v>52.23</v>
      </c>
      <c r="K78" s="46">
        <v>0</v>
      </c>
      <c r="L78" s="46">
        <v>12.09</v>
      </c>
      <c r="M78" s="74">
        <v>1.35</v>
      </c>
      <c r="N78" s="73">
        <v>-118</v>
      </c>
      <c r="O78" s="46">
        <v>0</v>
      </c>
      <c r="P78" s="46">
        <v>0</v>
      </c>
      <c r="Q78" s="46">
        <v>-15</v>
      </c>
      <c r="R78" s="46">
        <v>0</v>
      </c>
      <c r="S78" s="74">
        <v>0</v>
      </c>
      <c r="U78" s="73">
        <v>109.19</v>
      </c>
      <c r="V78" s="74">
        <v>-134.5</v>
      </c>
      <c r="W78">
        <v>-118</v>
      </c>
      <c r="X78">
        <v>43.52</v>
      </c>
      <c r="Y78">
        <v>-1.5</v>
      </c>
      <c r="Z78">
        <v>12.09</v>
      </c>
      <c r="AA78">
        <v>-15</v>
      </c>
      <c r="AB78">
        <v>1.35</v>
      </c>
      <c r="AC78">
        <v>52.23</v>
      </c>
    </row>
    <row r="79" spans="7:29">
      <c r="G79" t="s">
        <v>121</v>
      </c>
      <c r="H79" s="73">
        <v>0</v>
      </c>
      <c r="I79" s="46">
        <v>0</v>
      </c>
      <c r="J79" s="46">
        <v>18.37</v>
      </c>
      <c r="K79" s="46">
        <v>0</v>
      </c>
      <c r="L79" s="46">
        <v>12.09</v>
      </c>
      <c r="M79" s="74">
        <v>0.39</v>
      </c>
      <c r="N79" s="73">
        <v>-112</v>
      </c>
      <c r="O79" s="46">
        <v>-10</v>
      </c>
      <c r="P79" s="46">
        <v>0</v>
      </c>
      <c r="Q79" s="46">
        <v>-15</v>
      </c>
      <c r="R79" s="46">
        <v>0</v>
      </c>
      <c r="S79" s="74">
        <v>0</v>
      </c>
      <c r="U79" s="73">
        <v>30.85</v>
      </c>
      <c r="V79" s="74">
        <v>-137</v>
      </c>
      <c r="W79">
        <v>-112</v>
      </c>
      <c r="X79">
        <v>-10</v>
      </c>
      <c r="Y79">
        <v>0</v>
      </c>
      <c r="Z79">
        <v>12.09</v>
      </c>
      <c r="AA79">
        <v>-15</v>
      </c>
      <c r="AB79">
        <v>0.39</v>
      </c>
      <c r="AC79">
        <v>18.37</v>
      </c>
    </row>
    <row r="80" spans="7:29">
      <c r="G80" t="s">
        <v>122</v>
      </c>
      <c r="H80" s="73">
        <v>0</v>
      </c>
      <c r="I80" s="46">
        <v>0</v>
      </c>
      <c r="J80" s="46">
        <v>8.44</v>
      </c>
      <c r="K80" s="46">
        <v>0</v>
      </c>
      <c r="L80" s="46">
        <v>7.84</v>
      </c>
      <c r="M80" s="74">
        <v>2.48</v>
      </c>
      <c r="N80" s="73">
        <v>-102</v>
      </c>
      <c r="O80" s="46">
        <v>-15</v>
      </c>
      <c r="P80" s="46">
        <v>0</v>
      </c>
      <c r="Q80" s="46">
        <v>-15</v>
      </c>
      <c r="R80" s="46">
        <v>0</v>
      </c>
      <c r="S80" s="74">
        <v>0</v>
      </c>
      <c r="U80" s="73">
        <v>18.760000000000002</v>
      </c>
      <c r="V80" s="74">
        <v>-132</v>
      </c>
      <c r="W80">
        <v>-102</v>
      </c>
      <c r="X80">
        <v>-15</v>
      </c>
      <c r="Y80">
        <v>0</v>
      </c>
      <c r="Z80">
        <v>7.84</v>
      </c>
      <c r="AA80">
        <v>-15</v>
      </c>
      <c r="AB80">
        <v>2.48</v>
      </c>
      <c r="AC80">
        <v>8.44</v>
      </c>
    </row>
    <row r="81" spans="7:29">
      <c r="G81" t="s">
        <v>123</v>
      </c>
      <c r="H81" s="73">
        <v>0</v>
      </c>
      <c r="I81" s="46">
        <v>0</v>
      </c>
      <c r="J81" s="46">
        <v>5.79</v>
      </c>
      <c r="K81" s="46">
        <v>0</v>
      </c>
      <c r="L81" s="46">
        <v>6.1</v>
      </c>
      <c r="M81" s="74">
        <v>1.25</v>
      </c>
      <c r="N81" s="73">
        <v>-100</v>
      </c>
      <c r="O81" s="46">
        <v>-36</v>
      </c>
      <c r="P81" s="46">
        <v>0</v>
      </c>
      <c r="Q81" s="46">
        <v>-15</v>
      </c>
      <c r="R81" s="46">
        <v>0</v>
      </c>
      <c r="S81" s="74">
        <v>0</v>
      </c>
      <c r="U81" s="73">
        <v>13.14</v>
      </c>
      <c r="V81" s="74">
        <v>-151</v>
      </c>
      <c r="W81">
        <v>-100</v>
      </c>
      <c r="X81">
        <v>-36</v>
      </c>
      <c r="Y81">
        <v>0</v>
      </c>
      <c r="Z81">
        <v>6.1</v>
      </c>
      <c r="AA81">
        <v>-15</v>
      </c>
      <c r="AB81">
        <v>1.25</v>
      </c>
      <c r="AC81">
        <v>5.79</v>
      </c>
    </row>
    <row r="82" spans="7:29">
      <c r="G82" t="s">
        <v>124</v>
      </c>
      <c r="H82" s="73">
        <v>0</v>
      </c>
      <c r="I82" s="46">
        <v>0</v>
      </c>
      <c r="J82" s="46">
        <v>7.08</v>
      </c>
      <c r="K82" s="46">
        <v>0</v>
      </c>
      <c r="L82" s="46">
        <v>6.37</v>
      </c>
      <c r="M82" s="74">
        <v>1.56</v>
      </c>
      <c r="N82" s="73">
        <v>-84</v>
      </c>
      <c r="O82" s="46">
        <v>-90</v>
      </c>
      <c r="P82" s="46">
        <v>0</v>
      </c>
      <c r="Q82" s="46">
        <v>-20</v>
      </c>
      <c r="R82" s="46">
        <v>0</v>
      </c>
      <c r="S82" s="74">
        <v>0</v>
      </c>
      <c r="U82" s="73">
        <v>15.01</v>
      </c>
      <c r="V82" s="74">
        <v>-194</v>
      </c>
      <c r="W82">
        <v>-84</v>
      </c>
      <c r="X82">
        <v>-90</v>
      </c>
      <c r="Y82">
        <v>0</v>
      </c>
      <c r="Z82">
        <v>6.37</v>
      </c>
      <c r="AA82">
        <v>-20</v>
      </c>
      <c r="AB82">
        <v>1.56</v>
      </c>
      <c r="AC82">
        <v>7.08</v>
      </c>
    </row>
    <row r="83" spans="7:29">
      <c r="G83" t="s">
        <v>125</v>
      </c>
      <c r="H83" s="73">
        <v>0</v>
      </c>
      <c r="I83" s="46">
        <v>0</v>
      </c>
      <c r="J83" s="46">
        <v>4.17</v>
      </c>
      <c r="K83" s="46">
        <v>0</v>
      </c>
      <c r="L83" s="46">
        <v>6.93</v>
      </c>
      <c r="M83" s="74">
        <v>2.5</v>
      </c>
      <c r="N83" s="73">
        <v>-71</v>
      </c>
      <c r="O83" s="46">
        <v>-52</v>
      </c>
      <c r="P83" s="46">
        <v>0</v>
      </c>
      <c r="Q83" s="46">
        <v>-25</v>
      </c>
      <c r="R83" s="46">
        <v>0</v>
      </c>
      <c r="S83" s="74">
        <v>0</v>
      </c>
      <c r="U83" s="73">
        <v>13.6</v>
      </c>
      <c r="V83" s="74">
        <v>-148</v>
      </c>
      <c r="W83">
        <v>-71</v>
      </c>
      <c r="X83">
        <v>-52</v>
      </c>
      <c r="Y83">
        <v>0</v>
      </c>
      <c r="Z83">
        <v>6.93</v>
      </c>
      <c r="AA83">
        <v>-25</v>
      </c>
      <c r="AB83">
        <v>2.5</v>
      </c>
      <c r="AC83">
        <v>4.17</v>
      </c>
    </row>
    <row r="84" spans="7:29">
      <c r="G84" t="s">
        <v>126</v>
      </c>
      <c r="H84" s="73">
        <v>0</v>
      </c>
      <c r="I84" s="46">
        <v>0</v>
      </c>
      <c r="J84" s="46">
        <v>4.93</v>
      </c>
      <c r="K84" s="46">
        <v>0</v>
      </c>
      <c r="L84" s="46">
        <v>7.34</v>
      </c>
      <c r="M84" s="74">
        <v>2.4700000000000002</v>
      </c>
      <c r="N84" s="73">
        <v>-68</v>
      </c>
      <c r="O84" s="46">
        <v>-52</v>
      </c>
      <c r="P84" s="46">
        <v>0</v>
      </c>
      <c r="Q84" s="46">
        <v>-30</v>
      </c>
      <c r="R84" s="46">
        <v>0</v>
      </c>
      <c r="S84" s="74">
        <v>0</v>
      </c>
      <c r="U84" s="73">
        <v>14.74</v>
      </c>
      <c r="V84" s="74">
        <v>-150</v>
      </c>
      <c r="W84">
        <v>-68</v>
      </c>
      <c r="X84">
        <v>-52</v>
      </c>
      <c r="Y84">
        <v>0</v>
      </c>
      <c r="Z84">
        <v>7.34</v>
      </c>
      <c r="AA84">
        <v>-30</v>
      </c>
      <c r="AB84">
        <v>2.4700000000000002</v>
      </c>
      <c r="AC84">
        <v>4.93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8.6199999999999992</v>
      </c>
      <c r="M85" s="74">
        <v>2.94</v>
      </c>
      <c r="N85" s="73">
        <v>-78</v>
      </c>
      <c r="O85" s="46">
        <v>-59</v>
      </c>
      <c r="P85" s="46">
        <v>-10</v>
      </c>
      <c r="Q85" s="46">
        <v>-30</v>
      </c>
      <c r="R85" s="46">
        <v>0</v>
      </c>
      <c r="S85" s="74">
        <v>0</v>
      </c>
      <c r="U85" s="73">
        <v>11.56</v>
      </c>
      <c r="V85" s="74">
        <v>-177</v>
      </c>
      <c r="W85">
        <v>-78</v>
      </c>
      <c r="X85">
        <v>-59</v>
      </c>
      <c r="Y85">
        <v>0</v>
      </c>
      <c r="Z85">
        <v>8.6199999999999992</v>
      </c>
      <c r="AA85">
        <v>-30</v>
      </c>
      <c r="AB85">
        <v>2.94</v>
      </c>
      <c r="AC85">
        <v>-10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8.11</v>
      </c>
      <c r="M86" s="74">
        <v>3.41</v>
      </c>
      <c r="N86" s="73">
        <v>-64</v>
      </c>
      <c r="O86" s="46">
        <v>-45</v>
      </c>
      <c r="P86" s="46">
        <v>-1</v>
      </c>
      <c r="Q86" s="46">
        <v>-30</v>
      </c>
      <c r="R86" s="46">
        <v>0</v>
      </c>
      <c r="S86" s="74">
        <v>0</v>
      </c>
      <c r="U86" s="73">
        <v>11.52</v>
      </c>
      <c r="V86" s="74">
        <v>-140</v>
      </c>
      <c r="W86">
        <v>-64</v>
      </c>
      <c r="X86">
        <v>-45</v>
      </c>
      <c r="Y86">
        <v>0</v>
      </c>
      <c r="Z86">
        <v>8.11</v>
      </c>
      <c r="AA86">
        <v>-30</v>
      </c>
      <c r="AB86">
        <v>3.41</v>
      </c>
      <c r="AC86">
        <v>-1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10.71</v>
      </c>
      <c r="M87" s="74">
        <v>3.87</v>
      </c>
      <c r="N87" s="73">
        <v>-136</v>
      </c>
      <c r="O87" s="46">
        <v>-80</v>
      </c>
      <c r="P87" s="46">
        <v>-28</v>
      </c>
      <c r="Q87" s="46">
        <v>-30</v>
      </c>
      <c r="R87" s="46">
        <v>0</v>
      </c>
      <c r="S87" s="74">
        <v>0</v>
      </c>
      <c r="U87" s="73">
        <v>14.58</v>
      </c>
      <c r="V87" s="74">
        <v>-274</v>
      </c>
      <c r="W87">
        <v>-136</v>
      </c>
      <c r="X87">
        <v>-80</v>
      </c>
      <c r="Y87">
        <v>0</v>
      </c>
      <c r="Z87">
        <v>10.71</v>
      </c>
      <c r="AA87">
        <v>-30</v>
      </c>
      <c r="AB87">
        <v>3.87</v>
      </c>
      <c r="AC87">
        <v>-28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8.7100000000000009</v>
      </c>
      <c r="M88" s="74">
        <v>1.66</v>
      </c>
      <c r="N88" s="73">
        <v>-111</v>
      </c>
      <c r="O88" s="46">
        <v>-85</v>
      </c>
      <c r="P88" s="46">
        <v>-29</v>
      </c>
      <c r="Q88" s="46">
        <v>-30</v>
      </c>
      <c r="R88" s="46">
        <v>0</v>
      </c>
      <c r="S88" s="74">
        <v>0</v>
      </c>
      <c r="U88" s="73">
        <v>10.37</v>
      </c>
      <c r="V88" s="74">
        <v>-255</v>
      </c>
      <c r="W88">
        <v>-111</v>
      </c>
      <c r="X88">
        <v>-85</v>
      </c>
      <c r="Y88">
        <v>0</v>
      </c>
      <c r="Z88">
        <v>8.7100000000000009</v>
      </c>
      <c r="AA88">
        <v>-30</v>
      </c>
      <c r="AB88">
        <v>1.66</v>
      </c>
      <c r="AC88">
        <v>-29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8.61</v>
      </c>
      <c r="M89" s="74">
        <v>0.27</v>
      </c>
      <c r="N89" s="73">
        <v>-108</v>
      </c>
      <c r="O89" s="46">
        <v>-90</v>
      </c>
      <c r="P89" s="46">
        <v>-28</v>
      </c>
      <c r="Q89" s="46">
        <v>-40</v>
      </c>
      <c r="R89" s="46">
        <v>0</v>
      </c>
      <c r="S89" s="74">
        <v>0</v>
      </c>
      <c r="U89" s="73">
        <v>8.8800000000000008</v>
      </c>
      <c r="V89" s="74">
        <v>-266</v>
      </c>
      <c r="W89">
        <v>-108</v>
      </c>
      <c r="X89">
        <v>-90</v>
      </c>
      <c r="Y89">
        <v>0</v>
      </c>
      <c r="Z89">
        <v>8.61</v>
      </c>
      <c r="AA89">
        <v>-40</v>
      </c>
      <c r="AB89">
        <v>0.27</v>
      </c>
      <c r="AC89">
        <v>-28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9.39</v>
      </c>
      <c r="M90" s="74">
        <v>0.08</v>
      </c>
      <c r="N90" s="73">
        <v>-122</v>
      </c>
      <c r="O90" s="46">
        <v>-105</v>
      </c>
      <c r="P90" s="46">
        <v>-29</v>
      </c>
      <c r="Q90" s="46">
        <v>-50</v>
      </c>
      <c r="R90" s="46">
        <v>0</v>
      </c>
      <c r="S90" s="74">
        <v>0</v>
      </c>
      <c r="U90" s="73">
        <v>9.4700000000000006</v>
      </c>
      <c r="V90" s="74">
        <v>-306</v>
      </c>
      <c r="W90">
        <v>-122</v>
      </c>
      <c r="X90">
        <v>-105</v>
      </c>
      <c r="Y90">
        <v>0</v>
      </c>
      <c r="Z90">
        <v>9.39</v>
      </c>
      <c r="AA90">
        <v>-50</v>
      </c>
      <c r="AB90">
        <v>0.08</v>
      </c>
      <c r="AC90">
        <v>-29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7.41</v>
      </c>
      <c r="M91" s="74">
        <v>1.01</v>
      </c>
      <c r="N91" s="73">
        <v>-141</v>
      </c>
      <c r="O91" s="46">
        <v>-110</v>
      </c>
      <c r="P91" s="46">
        <v>-61</v>
      </c>
      <c r="Q91" s="46">
        <v>-50</v>
      </c>
      <c r="R91" s="46">
        <v>0</v>
      </c>
      <c r="S91" s="74">
        <v>0</v>
      </c>
      <c r="U91" s="73">
        <v>8.42</v>
      </c>
      <c r="V91" s="74">
        <v>-362</v>
      </c>
      <c r="W91">
        <v>-141</v>
      </c>
      <c r="X91">
        <v>-110</v>
      </c>
      <c r="Y91">
        <v>0</v>
      </c>
      <c r="Z91">
        <v>7.41</v>
      </c>
      <c r="AA91">
        <v>-50</v>
      </c>
      <c r="AB91">
        <v>1.01</v>
      </c>
      <c r="AC91">
        <v>-61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5.77</v>
      </c>
      <c r="M92" s="74">
        <v>0.39</v>
      </c>
      <c r="N92" s="73">
        <v>-144</v>
      </c>
      <c r="O92" s="46">
        <v>-120</v>
      </c>
      <c r="P92" s="46">
        <v>-61</v>
      </c>
      <c r="Q92" s="46">
        <v>-50</v>
      </c>
      <c r="R92" s="46">
        <v>0</v>
      </c>
      <c r="S92" s="74">
        <v>0</v>
      </c>
      <c r="U92" s="73">
        <v>6.16</v>
      </c>
      <c r="V92" s="74">
        <v>-375</v>
      </c>
      <c r="W92">
        <v>-144</v>
      </c>
      <c r="X92">
        <v>-120</v>
      </c>
      <c r="Y92">
        <v>0</v>
      </c>
      <c r="Z92">
        <v>5.77</v>
      </c>
      <c r="AA92">
        <v>-50</v>
      </c>
      <c r="AB92">
        <v>0.39</v>
      </c>
      <c r="AC92">
        <v>-61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3.71</v>
      </c>
      <c r="M93" s="74">
        <v>0.35</v>
      </c>
      <c r="N93" s="73">
        <v>-177</v>
      </c>
      <c r="O93" s="46">
        <v>-130</v>
      </c>
      <c r="P93" s="46">
        <v>-59</v>
      </c>
      <c r="Q93" s="46">
        <v>-50</v>
      </c>
      <c r="R93" s="46">
        <v>0</v>
      </c>
      <c r="S93" s="74">
        <v>0</v>
      </c>
      <c r="U93" s="73">
        <v>4.0599999999999996</v>
      </c>
      <c r="V93" s="74">
        <v>-416</v>
      </c>
      <c r="W93">
        <v>-177</v>
      </c>
      <c r="X93">
        <v>-130</v>
      </c>
      <c r="Y93">
        <v>0</v>
      </c>
      <c r="Z93">
        <v>3.71</v>
      </c>
      <c r="AA93">
        <v>-50</v>
      </c>
      <c r="AB93">
        <v>0.35</v>
      </c>
      <c r="AC93">
        <v>-59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3.42</v>
      </c>
      <c r="M94" s="74">
        <v>0.09</v>
      </c>
      <c r="N94" s="73">
        <v>-164</v>
      </c>
      <c r="O94" s="46">
        <v>-130</v>
      </c>
      <c r="P94" s="46">
        <v>-57</v>
      </c>
      <c r="Q94" s="46">
        <v>-50</v>
      </c>
      <c r="R94" s="46">
        <v>0</v>
      </c>
      <c r="S94" s="74">
        <v>0</v>
      </c>
      <c r="U94" s="73">
        <v>3.51</v>
      </c>
      <c r="V94" s="74">
        <v>-401</v>
      </c>
      <c r="W94">
        <v>-164</v>
      </c>
      <c r="X94">
        <v>-130</v>
      </c>
      <c r="Y94">
        <v>0</v>
      </c>
      <c r="Z94">
        <v>3.42</v>
      </c>
      <c r="AA94">
        <v>-50</v>
      </c>
      <c r="AB94">
        <v>0.09</v>
      </c>
      <c r="AC94">
        <v>-57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1.76</v>
      </c>
      <c r="M95" s="74">
        <v>0.85</v>
      </c>
      <c r="N95" s="73">
        <v>-138</v>
      </c>
      <c r="O95" s="46">
        <v>-130</v>
      </c>
      <c r="P95" s="46">
        <v>-58</v>
      </c>
      <c r="Q95" s="46">
        <v>-40</v>
      </c>
      <c r="R95" s="46">
        <v>0</v>
      </c>
      <c r="S95" s="74">
        <v>0</v>
      </c>
      <c r="U95" s="73">
        <v>2.61</v>
      </c>
      <c r="V95" s="74">
        <v>-366</v>
      </c>
      <c r="W95">
        <v>-138</v>
      </c>
      <c r="X95">
        <v>-130</v>
      </c>
      <c r="Y95">
        <v>0</v>
      </c>
      <c r="Z95">
        <v>1.76</v>
      </c>
      <c r="AA95">
        <v>-40</v>
      </c>
      <c r="AB95">
        <v>0.85</v>
      </c>
      <c r="AC95">
        <v>-58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1.66</v>
      </c>
      <c r="M96" s="74">
        <v>0.46</v>
      </c>
      <c r="N96" s="73">
        <v>-140</v>
      </c>
      <c r="O96" s="46">
        <v>-130</v>
      </c>
      <c r="P96" s="46">
        <v>-56</v>
      </c>
      <c r="Q96" s="46">
        <v>-40</v>
      </c>
      <c r="R96" s="46">
        <v>0</v>
      </c>
      <c r="S96" s="74">
        <v>0</v>
      </c>
      <c r="U96" s="73">
        <v>2.12</v>
      </c>
      <c r="V96" s="74">
        <v>-366</v>
      </c>
      <c r="W96">
        <v>-140</v>
      </c>
      <c r="X96">
        <v>-130</v>
      </c>
      <c r="Y96">
        <v>0</v>
      </c>
      <c r="Z96">
        <v>1.66</v>
      </c>
      <c r="AA96">
        <v>-40</v>
      </c>
      <c r="AB96">
        <v>0.46</v>
      </c>
      <c r="AC96">
        <v>-56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1.33</v>
      </c>
      <c r="M97" s="74">
        <v>0.08</v>
      </c>
      <c r="N97" s="73">
        <v>-127</v>
      </c>
      <c r="O97" s="46">
        <v>-135</v>
      </c>
      <c r="P97" s="46">
        <v>-60</v>
      </c>
      <c r="Q97" s="46">
        <v>-40</v>
      </c>
      <c r="R97" s="46">
        <v>0</v>
      </c>
      <c r="S97" s="74">
        <v>0</v>
      </c>
      <c r="U97" s="73">
        <v>1.41</v>
      </c>
      <c r="V97" s="74">
        <v>-362</v>
      </c>
      <c r="W97">
        <v>-127</v>
      </c>
      <c r="X97">
        <v>-135</v>
      </c>
      <c r="Y97">
        <v>0</v>
      </c>
      <c r="Z97">
        <v>1.33</v>
      </c>
      <c r="AA97">
        <v>-40</v>
      </c>
      <c r="AB97">
        <v>0.08</v>
      </c>
      <c r="AC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1.35</v>
      </c>
      <c r="M98" s="74">
        <v>7.0000000000000007E-2</v>
      </c>
      <c r="N98" s="73">
        <v>-141</v>
      </c>
      <c r="O98" s="46">
        <v>-135</v>
      </c>
      <c r="P98" s="46">
        <v>-65</v>
      </c>
      <c r="Q98" s="46">
        <v>-40</v>
      </c>
      <c r="R98" s="46">
        <v>0</v>
      </c>
      <c r="S98" s="74">
        <v>0</v>
      </c>
      <c r="U98" s="73">
        <v>1.42</v>
      </c>
      <c r="V98" s="74">
        <v>-381</v>
      </c>
      <c r="W98">
        <v>-141</v>
      </c>
      <c r="X98">
        <v>-135</v>
      </c>
      <c r="Y98">
        <v>0</v>
      </c>
      <c r="Z98">
        <v>1.35</v>
      </c>
      <c r="AA98">
        <v>-40</v>
      </c>
      <c r="AB98">
        <v>7.0000000000000007E-2</v>
      </c>
      <c r="AC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5.8752499999999999E-2</v>
      </c>
      <c r="I99" s="69">
        <f t="shared" ref="I99:BQ99" si="1">SUM(I3:I98)/4000</f>
        <v>0.16272</v>
      </c>
      <c r="J99" s="69">
        <f t="shared" si="1"/>
        <v>0.17007</v>
      </c>
      <c r="K99" s="69">
        <f t="shared" si="1"/>
        <v>0</v>
      </c>
      <c r="L99" s="69">
        <f t="shared" si="1"/>
        <v>0.10641500000000001</v>
      </c>
      <c r="M99" s="69">
        <f t="shared" si="1"/>
        <v>7.3425000000000009E-3</v>
      </c>
      <c r="N99" s="68">
        <f t="shared" si="1"/>
        <v>-1.788</v>
      </c>
      <c r="O99" s="69">
        <f t="shared" si="1"/>
        <v>-0.64600000000000002</v>
      </c>
      <c r="P99" s="69">
        <f t="shared" si="1"/>
        <v>-0.72275</v>
      </c>
      <c r="Q99" s="69">
        <f t="shared" si="1"/>
        <v>-0.33750000000000002</v>
      </c>
      <c r="R99" s="69">
        <f t="shared" si="1"/>
        <v>0</v>
      </c>
      <c r="S99" s="70">
        <f t="shared" si="1"/>
        <v>0</v>
      </c>
      <c r="U99" s="68">
        <f t="shared" si="1"/>
        <v>0.50529999999999986</v>
      </c>
      <c r="V99" s="70">
        <f t="shared" si="1"/>
        <v>-3.5024999999999999</v>
      </c>
      <c r="W99">
        <f t="shared" si="1"/>
        <v>-1.7292475000000003</v>
      </c>
      <c r="X99">
        <f t="shared" si="1"/>
        <v>-0.48327999999999993</v>
      </c>
      <c r="Y99">
        <f t="shared" si="1"/>
        <v>-8.2500000000000004E-3</v>
      </c>
      <c r="Z99">
        <f t="shared" si="1"/>
        <v>0.10641500000000001</v>
      </c>
      <c r="AA99">
        <f t="shared" si="1"/>
        <v>-0.33750000000000002</v>
      </c>
      <c r="AB99">
        <f t="shared" si="1"/>
        <v>7.3425000000000009E-3</v>
      </c>
      <c r="AC99">
        <f t="shared" si="1"/>
        <v>-0.55267999999999995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0.2</v>
      </c>
      <c r="W3">
        <v>0</v>
      </c>
      <c r="X3">
        <v>0.2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0.64</v>
      </c>
      <c r="W23">
        <v>0</v>
      </c>
      <c r="X23">
        <v>0.64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0.7</v>
      </c>
      <c r="W24">
        <v>0</v>
      </c>
      <c r="X24">
        <v>0.7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1.27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1.27</v>
      </c>
      <c r="W25">
        <v>0</v>
      </c>
      <c r="X25">
        <v>1.27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1.84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1.84</v>
      </c>
      <c r="W26">
        <v>0</v>
      </c>
      <c r="X26">
        <v>1.84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0.83</v>
      </c>
      <c r="W27">
        <v>0</v>
      </c>
      <c r="X27">
        <v>0.83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4.3499999999999996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4.3499999999999996</v>
      </c>
      <c r="W28">
        <v>0</v>
      </c>
      <c r="X28">
        <v>4.3499999999999996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</v>
      </c>
      <c r="W29">
        <v>0</v>
      </c>
      <c r="X29">
        <v>3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3.48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3.48</v>
      </c>
      <c r="W36">
        <v>0</v>
      </c>
      <c r="X36">
        <v>3.48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2.3199999999999998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2.3199999999999998</v>
      </c>
      <c r="W37">
        <v>0</v>
      </c>
      <c r="X37">
        <v>2.3199999999999998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2.0299999999999998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2.0299999999999998</v>
      </c>
      <c r="W38">
        <v>0</v>
      </c>
      <c r="X38">
        <v>2.0299999999999998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2.71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2.71</v>
      </c>
      <c r="W39">
        <v>0</v>
      </c>
      <c r="X39">
        <v>2.71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3.19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3.19</v>
      </c>
      <c r="W40">
        <v>0</v>
      </c>
      <c r="X40">
        <v>3.19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2.9</v>
      </c>
      <c r="W41">
        <v>0</v>
      </c>
      <c r="X41">
        <v>2.9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1.06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1.06</v>
      </c>
      <c r="W42">
        <v>0</v>
      </c>
      <c r="X42">
        <v>1.06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16.440000000000001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16.440000000000001</v>
      </c>
      <c r="W43">
        <v>16.440000000000001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19.34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19.34</v>
      </c>
      <c r="W44">
        <v>19.34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22.24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22.24</v>
      </c>
      <c r="W45">
        <v>22.24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23.21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23.21</v>
      </c>
      <c r="W46">
        <v>23.21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25.14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25.14</v>
      </c>
      <c r="W47">
        <v>25.14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25.14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25.14</v>
      </c>
      <c r="W48">
        <v>25.14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27.08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27.08</v>
      </c>
      <c r="W49">
        <v>27.08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27.08</v>
      </c>
      <c r="L50" s="46">
        <v>0</v>
      </c>
      <c r="M50" s="74">
        <v>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30.08</v>
      </c>
      <c r="W50">
        <v>27.08</v>
      </c>
      <c r="X50">
        <v>3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29.98</v>
      </c>
      <c r="L51" s="46">
        <v>0</v>
      </c>
      <c r="M51" s="74">
        <v>3.09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33.07</v>
      </c>
      <c r="W51">
        <v>29.98</v>
      </c>
      <c r="X51">
        <v>3.09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30.95</v>
      </c>
      <c r="L52" s="46">
        <v>0</v>
      </c>
      <c r="M52" s="74">
        <v>0.87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31.82</v>
      </c>
      <c r="W52">
        <v>30.95</v>
      </c>
      <c r="X52">
        <v>0.87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32.89</v>
      </c>
      <c r="L53" s="46">
        <v>0</v>
      </c>
      <c r="M53" s="74">
        <v>2.5099999999999998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35.4</v>
      </c>
      <c r="W53">
        <v>32.89</v>
      </c>
      <c r="X53">
        <v>2.5099999999999998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30.94</v>
      </c>
      <c r="L54" s="46">
        <v>0</v>
      </c>
      <c r="M54" s="74">
        <v>1.26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32.200000000000003</v>
      </c>
      <c r="W54">
        <v>30.94</v>
      </c>
      <c r="X54">
        <v>1.26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33.85</v>
      </c>
      <c r="L55" s="46">
        <v>0</v>
      </c>
      <c r="M55" s="74">
        <v>2.71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36.56</v>
      </c>
      <c r="W55">
        <v>33.85</v>
      </c>
      <c r="X55">
        <v>2.71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33.85</v>
      </c>
      <c r="L56" s="46">
        <v>0</v>
      </c>
      <c r="M56" s="74">
        <v>0.87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34.72</v>
      </c>
      <c r="W56">
        <v>33.85</v>
      </c>
      <c r="X56">
        <v>0.87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30.95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30.95</v>
      </c>
      <c r="W57">
        <v>30.95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30.95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30.95</v>
      </c>
      <c r="W58">
        <v>30.95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29.98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29.98</v>
      </c>
      <c r="W59">
        <v>29.98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31.91</v>
      </c>
      <c r="L60" s="46">
        <v>0</v>
      </c>
      <c r="M60" s="74">
        <v>1.55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33.46</v>
      </c>
      <c r="W60">
        <v>31.91</v>
      </c>
      <c r="X60">
        <v>1.55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33.85</v>
      </c>
      <c r="L61" s="46">
        <v>0</v>
      </c>
      <c r="M61" s="74">
        <v>1.35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35.200000000000003</v>
      </c>
      <c r="W61">
        <v>33.85</v>
      </c>
      <c r="X61">
        <v>1.35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34.82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34.82</v>
      </c>
      <c r="W62">
        <v>34.82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35.78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35.78</v>
      </c>
      <c r="W63">
        <v>35.78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37.72</v>
      </c>
      <c r="L64" s="46">
        <v>0</v>
      </c>
      <c r="M64" s="74">
        <v>3.58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41.3</v>
      </c>
      <c r="W64">
        <v>37.72</v>
      </c>
      <c r="X64">
        <v>3.58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36.75</v>
      </c>
      <c r="L65" s="46">
        <v>0</v>
      </c>
      <c r="M65" s="74">
        <v>6.96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43.71</v>
      </c>
      <c r="W65">
        <v>36.75</v>
      </c>
      <c r="X65">
        <v>6.96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35.78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35.78</v>
      </c>
      <c r="W66">
        <v>35.78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34.82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34.82</v>
      </c>
      <c r="W67">
        <v>34.82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31.91</v>
      </c>
      <c r="L68" s="46">
        <v>0</v>
      </c>
      <c r="M68" s="74">
        <v>0.87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32.78</v>
      </c>
      <c r="W68">
        <v>31.91</v>
      </c>
      <c r="X68">
        <v>0.87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26.12</v>
      </c>
      <c r="L69" s="46">
        <v>0</v>
      </c>
      <c r="M69" s="74">
        <v>1.64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27.76</v>
      </c>
      <c r="W69">
        <v>26.12</v>
      </c>
      <c r="X69">
        <v>1.64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21.27</v>
      </c>
      <c r="L70" s="46">
        <v>0</v>
      </c>
      <c r="M70" s="74">
        <v>2.71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23.98</v>
      </c>
      <c r="W70">
        <v>21.27</v>
      </c>
      <c r="X70">
        <v>2.71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63.83</v>
      </c>
      <c r="L71" s="46">
        <v>0</v>
      </c>
      <c r="M71" s="74">
        <v>4.6399999999999997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68.47</v>
      </c>
      <c r="W71">
        <v>63.83</v>
      </c>
      <c r="X71">
        <v>4.6399999999999997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56.09</v>
      </c>
      <c r="L72" s="46">
        <v>0</v>
      </c>
      <c r="M72" s="74">
        <v>3.87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59.96</v>
      </c>
      <c r="W72">
        <v>56.09</v>
      </c>
      <c r="X72">
        <v>3.87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41.58</v>
      </c>
      <c r="L73" s="46">
        <v>0</v>
      </c>
      <c r="M73" s="74">
        <v>4.74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46.32</v>
      </c>
      <c r="W73">
        <v>41.58</v>
      </c>
      <c r="X73">
        <v>4.74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26.11</v>
      </c>
      <c r="L74" s="46">
        <v>0</v>
      </c>
      <c r="M74" s="74">
        <v>5.42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31.53</v>
      </c>
      <c r="W74">
        <v>26.11</v>
      </c>
      <c r="X74">
        <v>5.42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13.54</v>
      </c>
      <c r="L75" s="46">
        <v>0</v>
      </c>
      <c r="M75" s="74">
        <v>4.0599999999999996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17.600000000000001</v>
      </c>
      <c r="W75">
        <v>13.54</v>
      </c>
      <c r="X75">
        <v>4.0599999999999996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1.03</v>
      </c>
      <c r="W76">
        <v>0</v>
      </c>
      <c r="X76">
        <v>1.03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0.71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0.71</v>
      </c>
      <c r="W77">
        <v>0</v>
      </c>
      <c r="X77">
        <v>0.71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0.28000000000000003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0.28000000000000003</v>
      </c>
      <c r="W83">
        <v>0</v>
      </c>
      <c r="X83">
        <v>0.28000000000000003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0.27</v>
      </c>
      <c r="W84">
        <v>0</v>
      </c>
      <c r="X84">
        <v>0.27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0.27</v>
      </c>
      <c r="W85">
        <v>0</v>
      </c>
      <c r="X85">
        <v>0.27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0.35</v>
      </c>
      <c r="W86">
        <v>0</v>
      </c>
      <c r="X86">
        <v>0.35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0.28000000000000003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0.28000000000000003</v>
      </c>
      <c r="W87">
        <v>0</v>
      </c>
      <c r="X87">
        <v>0.28000000000000003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0.15</v>
      </c>
      <c r="W88">
        <v>0</v>
      </c>
      <c r="X88">
        <v>0.15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0.02</v>
      </c>
      <c r="W89">
        <v>0</v>
      </c>
      <c r="X89">
        <v>0.02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0.01</v>
      </c>
      <c r="W90">
        <v>0</v>
      </c>
      <c r="X90">
        <v>0.01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0.08</v>
      </c>
      <c r="W91">
        <v>0</v>
      </c>
      <c r="X91">
        <v>0.08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0.05</v>
      </c>
      <c r="W92">
        <v>0</v>
      </c>
      <c r="X92">
        <v>0.05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7.0000000000000007E-2</v>
      </c>
      <c r="W93">
        <v>0</v>
      </c>
      <c r="X93">
        <v>7.0000000000000007E-2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0.02</v>
      </c>
      <c r="W94">
        <v>0</v>
      </c>
      <c r="X94">
        <v>0.02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0.28999999999999998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0.28999999999999998</v>
      </c>
      <c r="W95">
        <v>0</v>
      </c>
      <c r="X95">
        <v>0.28999999999999998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0.15</v>
      </c>
      <c r="W96">
        <v>0</v>
      </c>
      <c r="X96">
        <v>0.15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0.03</v>
      </c>
      <c r="W97">
        <v>0</v>
      </c>
      <c r="X97">
        <v>0.03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0.02</v>
      </c>
      <c r="W98">
        <v>0</v>
      </c>
      <c r="X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0.25797250000000005</v>
      </c>
      <c r="L99" s="69">
        <f t="shared" si="1"/>
        <v>0</v>
      </c>
      <c r="M99" s="69">
        <f t="shared" si="1"/>
        <v>2.2574999999999991E-2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0.28054749999999989</v>
      </c>
      <c r="W99">
        <f t="shared" si="1"/>
        <v>0.25797250000000005</v>
      </c>
      <c r="X99">
        <f t="shared" si="1"/>
        <v>2.2574999999999991E-2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10.976531999999999</v>
      </c>
      <c r="E3">
        <f>GT_NG!P3</f>
        <v>13.645938708717646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99.605907727702217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1118.7364201975079</v>
      </c>
      <c r="P3" s="36">
        <v>118.60096614494078</v>
      </c>
      <c r="Q3" s="36">
        <v>38.31560751948647</v>
      </c>
      <c r="R3" s="38">
        <v>0</v>
      </c>
      <c r="S3" s="38">
        <v>7.68</v>
      </c>
      <c r="T3" s="37">
        <f>SUMPRODUCT(LTA!J3:AN3,LTA!J$101:AN$101,LTA!J$103:AN$103)</f>
        <v>46.67</v>
      </c>
      <c r="U3" s="37">
        <f>SUMPRODUCT(LTA!J3:AN3,LTA!J$102:AN$102,LTA!J$103:AN$103)</f>
        <v>83.29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307.22000000000003</v>
      </c>
      <c r="AB3" s="75">
        <f>-STOA!N3</f>
        <v>0</v>
      </c>
      <c r="AC3">
        <f>SUMIF(B3:AB3,"&gt;0")*$AC$2-SUMIF(B3:AB3,"&lt;0")*($AC$2/(1-$AC$2))+SUMIF(AI3:AR3,"&gt;0")*$AC$2-SUMIF(AI3:AR3,"&lt;0")*($AC$2/(1-$AC$2))</f>
        <v>16.731585615244867</v>
      </c>
      <c r="AD3">
        <f>SUM(B3:AB3,AI3:AV3)-AC3</f>
        <v>1770.2597866831102</v>
      </c>
      <c r="AE3">
        <f>'IDT-1'!B3</f>
        <v>84</v>
      </c>
      <c r="AF3" s="24"/>
      <c r="AG3">
        <f>SUM(AD3:AF3)</f>
        <v>1854.2597866831102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10.976531999999999</v>
      </c>
      <c r="E4">
        <f>GT_NG!P4</f>
        <v>13.645938708717646</v>
      </c>
      <c r="F4">
        <f>GT_Spot!P4</f>
        <v>0</v>
      </c>
      <c r="G4">
        <f>PPCL_NG!P4</f>
        <v>44.25</v>
      </c>
      <c r="H4">
        <f>PPCL_Spot!P4</f>
        <v>0</v>
      </c>
      <c r="I4">
        <f>Bawana_NG!P4</f>
        <v>99.605907727702217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1082.200709148063</v>
      </c>
      <c r="P4" s="36">
        <v>118.60096614494078</v>
      </c>
      <c r="Q4" s="36">
        <v>38.31560751948647</v>
      </c>
      <c r="R4" s="38">
        <v>0</v>
      </c>
      <c r="S4" s="38">
        <v>7.68</v>
      </c>
      <c r="T4" s="37">
        <f>SUMPRODUCT(LTA!J4:AN4,LTA!J$101:AN$101,LTA!J$103:AN$103)</f>
        <v>47.010000000000005</v>
      </c>
      <c r="U4" s="37">
        <f>SUMPRODUCT(LTA!J4:AN4,LTA!J$102:AN$102,LTA!J$103:AN$103)</f>
        <v>84.09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307.22000000000003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16.298723118831305</v>
      </c>
      <c r="AD4">
        <f t="shared" ref="AD4:AD67" si="1">SUM(B4:AB4,AI4:AV4)-AC4</f>
        <v>1751.2969381300788</v>
      </c>
      <c r="AE4">
        <f>'IDT-1'!B4</f>
        <v>70</v>
      </c>
      <c r="AF4" s="24"/>
      <c r="AG4">
        <f t="shared" ref="AG4:AG67" si="2">SUM(AD4:AF4)</f>
        <v>1821.2969381300788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-86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10.976531999999999</v>
      </c>
      <c r="E5">
        <f>GT_NG!P5</f>
        <v>13.645938708717646</v>
      </c>
      <c r="F5">
        <f>GT_Spot!P5</f>
        <v>0</v>
      </c>
      <c r="G5">
        <f>PPCL_NG!P5</f>
        <v>44.25</v>
      </c>
      <c r="H5">
        <f>PPCL_Spot!P5</f>
        <v>0</v>
      </c>
      <c r="I5">
        <f>Bawana_NG!P5</f>
        <v>99.605907727702217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1002.3251787860625</v>
      </c>
      <c r="P5" s="36">
        <v>118.60096614494078</v>
      </c>
      <c r="Q5" s="36">
        <v>38.31560751948647</v>
      </c>
      <c r="R5" s="38">
        <v>0</v>
      </c>
      <c r="S5" s="38">
        <v>7.9199999999999982</v>
      </c>
      <c r="T5" s="37">
        <f>SUMPRODUCT(LTA!J5:AN5,LTA!J$101:AN$101,LTA!J$103:AN$103)</f>
        <v>47.010000000000005</v>
      </c>
      <c r="U5" s="37">
        <f>SUMPRODUCT(LTA!J5:AN5,LTA!J$102:AN$102,LTA!J$103:AN$103)</f>
        <v>84.19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307.22000000000003</v>
      </c>
      <c r="AB5" s="75">
        <f>-STOA!N5</f>
        <v>0</v>
      </c>
      <c r="AC5">
        <f t="shared" si="0"/>
        <v>15.173182146646491</v>
      </c>
      <c r="AD5">
        <f t="shared" si="1"/>
        <v>1726.8869487402633</v>
      </c>
      <c r="AE5">
        <f>'IDT-1'!B5</f>
        <v>49</v>
      </c>
      <c r="AF5" s="24"/>
      <c r="AG5">
        <f t="shared" si="2"/>
        <v>1775.8869487402633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10.976531999999999</v>
      </c>
      <c r="E6">
        <f>GT_NG!P6</f>
        <v>13.645938708717646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932.23339992704859</v>
      </c>
      <c r="P6" s="36">
        <v>118.60096614494078</v>
      </c>
      <c r="Q6" s="36">
        <v>38.31560751948647</v>
      </c>
      <c r="R6" s="38">
        <v>0</v>
      </c>
      <c r="S6" s="38">
        <v>7.9199999999999982</v>
      </c>
      <c r="T6" s="37">
        <f>SUMPRODUCT(LTA!J6:AN6,LTA!J$101:AN$101,LTA!J$103:AN$103)</f>
        <v>47.010000000000005</v>
      </c>
      <c r="U6" s="37">
        <f>SUMPRODUCT(LTA!J6:AN6,LTA!J$102:AN$102,LTA!J$103:AN$103)</f>
        <v>83.29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307.22000000000003</v>
      </c>
      <c r="AB6" s="75">
        <f>-STOA!N6</f>
        <v>0</v>
      </c>
      <c r="AC6">
        <f t="shared" si="0"/>
        <v>14.633408532121624</v>
      </c>
      <c r="AD6">
        <f t="shared" si="1"/>
        <v>1727.439035768072</v>
      </c>
      <c r="AE6">
        <f>'IDT-1'!B6</f>
        <v>15</v>
      </c>
      <c r="AF6" s="24"/>
      <c r="AG6">
        <f t="shared" si="2"/>
        <v>1742.439035768072</v>
      </c>
      <c r="AI6" s="34">
        <f>PXIL!H6</f>
        <v>0</v>
      </c>
      <c r="AJ6" s="34">
        <f>PXIL!N6</f>
        <v>0</v>
      </c>
      <c r="AK6" s="34">
        <f>RTM_IEX!H6</f>
        <v>39.65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10.976531999999999</v>
      </c>
      <c r="E7">
        <f>GT_NG!P7</f>
        <v>13.645938708717646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914.82529886256032</v>
      </c>
      <c r="P7" s="36">
        <v>118.60096614494078</v>
      </c>
      <c r="Q7" s="36">
        <v>38.31560751948647</v>
      </c>
      <c r="R7" s="38">
        <v>0</v>
      </c>
      <c r="S7" s="38">
        <v>7.9199999999999982</v>
      </c>
      <c r="T7" s="37">
        <f>SUMPRODUCT(LTA!J7:AN7,LTA!J$101:AN$101,LTA!J$103:AN$103)</f>
        <v>36</v>
      </c>
      <c r="U7" s="37">
        <f>SUMPRODUCT(LTA!J7:AN7,LTA!J$102:AN$102,LTA!J$103:AN$103)</f>
        <v>72.899999999999991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307.22000000000003</v>
      </c>
      <c r="AB7" s="75">
        <f>-STOA!N7</f>
        <v>0</v>
      </c>
      <c r="AC7">
        <f t="shared" si="0"/>
        <v>14.299356483179926</v>
      </c>
      <c r="AD7">
        <f t="shared" si="1"/>
        <v>1688.0049867525256</v>
      </c>
      <c r="AE7">
        <f>'IDT-1'!B7</f>
        <v>0</v>
      </c>
      <c r="AF7" s="24"/>
      <c r="AG7">
        <f t="shared" si="2"/>
        <v>1688.0049867525256</v>
      </c>
      <c r="AI7" s="34">
        <f>PXIL!H7</f>
        <v>0</v>
      </c>
      <c r="AJ7" s="34">
        <f>PXIL!N7</f>
        <v>0</v>
      </c>
      <c r="AK7" s="34">
        <f>RTM_IEX!H7</f>
        <v>38.69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10.976531999999999</v>
      </c>
      <c r="E8">
        <f>GT_NG!P8</f>
        <v>14.14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909.81446626885736</v>
      </c>
      <c r="P8" s="36">
        <v>118.60096614494078</v>
      </c>
      <c r="Q8" s="36">
        <v>38.31560751948647</v>
      </c>
      <c r="R8" s="38">
        <v>0</v>
      </c>
      <c r="S8" s="38">
        <v>7.9199999999999982</v>
      </c>
      <c r="T8" s="37">
        <f>SUMPRODUCT(LTA!J8:AN8,LTA!J$101:AN$101,LTA!J$103:AN$103)</f>
        <v>33.67</v>
      </c>
      <c r="U8" s="37">
        <f>SUMPRODUCT(LTA!J8:AN8,LTA!J$102:AN$102,LTA!J$103:AN$103)</f>
        <v>72.8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307.22000000000003</v>
      </c>
      <c r="AB8" s="75">
        <f>-STOA!N8</f>
        <v>0</v>
      </c>
      <c r="AC8">
        <f t="shared" si="0"/>
        <v>14.00538360423959</v>
      </c>
      <c r="AD8">
        <f t="shared" si="1"/>
        <v>1653.3021883290453</v>
      </c>
      <c r="AE8">
        <f>'IDT-1'!B8</f>
        <v>0</v>
      </c>
      <c r="AF8" s="24"/>
      <c r="AG8">
        <f t="shared" si="2"/>
        <v>1653.3021883290453</v>
      </c>
      <c r="AI8" s="34">
        <f>PXIL!H8</f>
        <v>0</v>
      </c>
      <c r="AJ8" s="34">
        <f>PXIL!N8</f>
        <v>0</v>
      </c>
      <c r="AK8" s="34">
        <f>RTM_IEX!H8</f>
        <v>10.64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10.976531999999999</v>
      </c>
      <c r="E9">
        <f>GT_NG!P9</f>
        <v>14.14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909.81446626885736</v>
      </c>
      <c r="P9" s="36">
        <v>118.60096614494078</v>
      </c>
      <c r="Q9" s="36">
        <v>38.31560751948647</v>
      </c>
      <c r="R9" s="38">
        <v>0</v>
      </c>
      <c r="S9" s="38">
        <v>7.9199999999999982</v>
      </c>
      <c r="T9" s="37">
        <f>SUMPRODUCT(LTA!J9:AN9,LTA!J$101:AN$101,LTA!J$103:AN$103)</f>
        <v>39.739999999999995</v>
      </c>
      <c r="U9" s="37">
        <f>SUMPRODUCT(LTA!J9:AN9,LTA!J$102:AN$102,LTA!J$103:AN$103)</f>
        <v>72.149999999999991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307.22000000000003</v>
      </c>
      <c r="AB9" s="75">
        <f>-STOA!N9</f>
        <v>0</v>
      </c>
      <c r="AC9">
        <f t="shared" si="0"/>
        <v>14.254023604239592</v>
      </c>
      <c r="AD9">
        <f t="shared" si="1"/>
        <v>1682.6535483290452</v>
      </c>
      <c r="AE9">
        <f>'IDT-1'!B9</f>
        <v>0</v>
      </c>
      <c r="AF9" s="24"/>
      <c r="AG9">
        <f t="shared" si="2"/>
        <v>1682.6535483290452</v>
      </c>
      <c r="AI9" s="34">
        <f>PXIL!H9</f>
        <v>0</v>
      </c>
      <c r="AJ9" s="34">
        <f>PXIL!N9</f>
        <v>0</v>
      </c>
      <c r="AK9" s="34">
        <f>RTM_IEX!H9</f>
        <v>34.82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10.976531999999999</v>
      </c>
      <c r="E10">
        <f>GT_NG!P10</f>
        <v>14.14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912.58406363667552</v>
      </c>
      <c r="P10" s="36">
        <v>118.60096614494078</v>
      </c>
      <c r="Q10" s="36">
        <v>38.31560751948647</v>
      </c>
      <c r="R10" s="38">
        <v>0</v>
      </c>
      <c r="S10" s="38">
        <v>7.9199999999999982</v>
      </c>
      <c r="T10" s="37">
        <f>SUMPRODUCT(LTA!J10:AN10,LTA!J$101:AN$101,LTA!J$103:AN$103)</f>
        <v>40.35</v>
      </c>
      <c r="U10" s="37">
        <f>SUMPRODUCT(LTA!J10:AN10,LTA!J$102:AN$102,LTA!J$103:AN$103)</f>
        <v>72.149999999999991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307.22000000000003</v>
      </c>
      <c r="AB10" s="75">
        <f>-STOA!N10</f>
        <v>0</v>
      </c>
      <c r="AC10">
        <f t="shared" si="0"/>
        <v>13.989924222129263</v>
      </c>
      <c r="AD10">
        <f t="shared" si="1"/>
        <v>1651.4772450789735</v>
      </c>
      <c r="AE10">
        <f>'IDT-1'!B10</f>
        <v>0</v>
      </c>
      <c r="AF10" s="24"/>
      <c r="AG10">
        <f t="shared" si="2"/>
        <v>1651.4772450789735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10.976531999999999</v>
      </c>
      <c r="E11">
        <f>GT_NG!P11</f>
        <v>14.14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924.05032454649017</v>
      </c>
      <c r="P11" s="36">
        <v>118.60474898176022</v>
      </c>
      <c r="Q11" s="36">
        <v>38.314382878921137</v>
      </c>
      <c r="R11" s="38">
        <v>0</v>
      </c>
      <c r="S11" s="38">
        <v>7.9199999999999982</v>
      </c>
      <c r="T11" s="37">
        <f>SUMPRODUCT(LTA!J11:AN11,LTA!J$101:AN$101,LTA!J$103:AN$103)</f>
        <v>40.159999999999997</v>
      </c>
      <c r="U11" s="37">
        <f>SUMPRODUCT(LTA!J11:AN11,LTA!J$102:AN$102,LTA!J$103:AN$103)</f>
        <v>72.149999999999991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307.22000000000003</v>
      </c>
      <c r="AB11" s="75">
        <f>-STOA!N11</f>
        <v>0</v>
      </c>
      <c r="AC11">
        <f t="shared" si="0"/>
        <v>14.355743349816692</v>
      </c>
      <c r="AD11">
        <f t="shared" si="1"/>
        <v>1630.3902450573551</v>
      </c>
      <c r="AE11">
        <f>'IDT-1'!B11</f>
        <v>0</v>
      </c>
      <c r="AF11" s="24"/>
      <c r="AG11">
        <f t="shared" si="2"/>
        <v>1630.3902450573551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10.976531999999999</v>
      </c>
      <c r="E12">
        <f>GT_NG!P12</f>
        <v>14.14</v>
      </c>
      <c r="F12">
        <f>GT_Spot!P12</f>
        <v>0</v>
      </c>
      <c r="G12">
        <f>PPCL_NG!P12</f>
        <v>44.25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924.0500287631221</v>
      </c>
      <c r="P12" s="36">
        <v>118.59992952963151</v>
      </c>
      <c r="Q12" s="36">
        <v>38.314382878921137</v>
      </c>
      <c r="R12" s="38">
        <v>0</v>
      </c>
      <c r="S12" s="38">
        <v>7.9199999999999982</v>
      </c>
      <c r="T12" s="37">
        <f>SUMPRODUCT(LTA!J12:AN12,LTA!J$101:AN$101,LTA!J$103:AN$103)</f>
        <v>40.090000000000003</v>
      </c>
      <c r="U12" s="37">
        <f>SUMPRODUCT(LTA!J12:AN12,LTA!J$102:AN$102,LTA!J$103:AN$103)</f>
        <v>72.649999999999991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307.22000000000003</v>
      </c>
      <c r="AB12" s="75">
        <f>-STOA!N12</f>
        <v>0</v>
      </c>
      <c r="AC12">
        <f t="shared" si="0"/>
        <v>14.601964798135413</v>
      </c>
      <c r="AD12">
        <f t="shared" si="1"/>
        <v>1603.2189083735395</v>
      </c>
      <c r="AE12">
        <f>'IDT-1'!B12</f>
        <v>0</v>
      </c>
      <c r="AF12" s="24"/>
      <c r="AG12">
        <f t="shared" si="2"/>
        <v>1603.2189083735395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10.976531999999999</v>
      </c>
      <c r="E13">
        <f>GT_NG!P13</f>
        <v>14.14</v>
      </c>
      <c r="F13">
        <f>GT_Spot!P13</f>
        <v>0</v>
      </c>
      <c r="G13">
        <f>PPCL_NG!P13</f>
        <v>44.25</v>
      </c>
      <c r="H13">
        <f>PPCL_Spot!P13</f>
        <v>0</v>
      </c>
      <c r="I13">
        <f>Bawana_NG!P13</f>
        <v>82.476199253490634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901.88076351624943</v>
      </c>
      <c r="P13" s="36">
        <v>118.60096614494078</v>
      </c>
      <c r="Q13" s="36">
        <v>14.506732717856337</v>
      </c>
      <c r="R13" s="38">
        <v>0</v>
      </c>
      <c r="S13" s="38">
        <v>7.6800000000000006</v>
      </c>
      <c r="T13" s="37">
        <f>SUMPRODUCT(LTA!J13:AN13,LTA!J$101:AN$101,LTA!J$103:AN$103)</f>
        <v>39.68</v>
      </c>
      <c r="U13" s="37">
        <f>SUMPRODUCT(LTA!J13:AN13,LTA!J$102:AN$102,LTA!J$103:AN$103)</f>
        <v>71.649999999999991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307.22000000000003</v>
      </c>
      <c r="AB13" s="75">
        <f>-STOA!N13</f>
        <v>0</v>
      </c>
      <c r="AC13">
        <f t="shared" si="0"/>
        <v>13.549714026513312</v>
      </c>
      <c r="AD13">
        <f t="shared" si="1"/>
        <v>1599.5114796060238</v>
      </c>
      <c r="AE13">
        <f>'IDT-1'!B13</f>
        <v>0</v>
      </c>
      <c r="AF13" s="24"/>
      <c r="AG13">
        <f t="shared" si="2"/>
        <v>1599.5114796060238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10.976531999999999</v>
      </c>
      <c r="E14">
        <f>GT_NG!P14</f>
        <v>14.14</v>
      </c>
      <c r="F14">
        <f>GT_Spot!P14</f>
        <v>0</v>
      </c>
      <c r="G14">
        <f>PPCL_NG!P14</f>
        <v>44.25</v>
      </c>
      <c r="H14">
        <f>PPCL_Spot!P14</f>
        <v>0</v>
      </c>
      <c r="I14">
        <f>Bawana_NG!P14</f>
        <v>82.476199253490634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894.27243758526595</v>
      </c>
      <c r="P14" s="36">
        <v>96.705981801562231</v>
      </c>
      <c r="Q14" s="36">
        <v>14.506732717856337</v>
      </c>
      <c r="R14" s="38">
        <v>0</v>
      </c>
      <c r="S14" s="38">
        <v>7.6800000000000006</v>
      </c>
      <c r="T14" s="37">
        <f>SUMPRODUCT(LTA!J14:AN14,LTA!J$101:AN$101,LTA!J$103:AN$103)</f>
        <v>39.370000000000005</v>
      </c>
      <c r="U14" s="37">
        <f>SUMPRODUCT(LTA!J14:AN14,LTA!J$102:AN$102,LTA!J$103:AN$103)</f>
        <v>71.149999999999991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307.22000000000003</v>
      </c>
      <c r="AB14" s="75">
        <f>-STOA!N14</f>
        <v>0</v>
      </c>
      <c r="AC14">
        <f t="shared" si="0"/>
        <v>13.29508222020867</v>
      </c>
      <c r="AD14">
        <f t="shared" si="1"/>
        <v>1569.4528011379664</v>
      </c>
      <c r="AE14">
        <f>'IDT-1'!B14</f>
        <v>0</v>
      </c>
      <c r="AF14" s="24"/>
      <c r="AG14">
        <f t="shared" si="2"/>
        <v>1569.4528011379664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10.976531999999999</v>
      </c>
      <c r="E15">
        <f>GT_NG!P15</f>
        <v>14.14</v>
      </c>
      <c r="F15">
        <f>GT_Spot!P15</f>
        <v>0</v>
      </c>
      <c r="G15">
        <f>PPCL_NG!P15</f>
        <v>44.25</v>
      </c>
      <c r="H15">
        <f>PPCL_Spot!P15</f>
        <v>0</v>
      </c>
      <c r="I15">
        <f>Bawana_NG!P15</f>
        <v>82.476199253490634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894.27243758526595</v>
      </c>
      <c r="P15" s="36">
        <v>77.366018423219444</v>
      </c>
      <c r="Q15" s="36">
        <v>14.50571470761961</v>
      </c>
      <c r="R15" s="38">
        <v>0</v>
      </c>
      <c r="S15" s="38">
        <v>7.6800000000000006</v>
      </c>
      <c r="T15" s="37">
        <f>SUMPRODUCT(LTA!J15:AN15,LTA!J$101:AN$101,LTA!J$103:AN$103)</f>
        <v>36.64</v>
      </c>
      <c r="U15" s="37">
        <f>SUMPRODUCT(LTA!J15:AN15,LTA!J$102:AN$102,LTA!J$103:AN$103)</f>
        <v>71.649999999999991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307.07000000000005</v>
      </c>
      <c r="AB15" s="75">
        <f>-STOA!N15</f>
        <v>0</v>
      </c>
      <c r="AC15">
        <f t="shared" si="0"/>
        <v>13.14651060744416</v>
      </c>
      <c r="AD15">
        <f t="shared" si="1"/>
        <v>1543.8803913621514</v>
      </c>
      <c r="AE15">
        <f>'IDT-1'!B15</f>
        <v>0</v>
      </c>
      <c r="AF15" s="24"/>
      <c r="AG15">
        <f t="shared" si="2"/>
        <v>1543.8803913621514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10.976531999999999</v>
      </c>
      <c r="E16">
        <f>GT_NG!P16</f>
        <v>14.14</v>
      </c>
      <c r="F16">
        <f>GT_Spot!P16</f>
        <v>0</v>
      </c>
      <c r="G16">
        <f>PPCL_NG!P16</f>
        <v>44.25</v>
      </c>
      <c r="H16">
        <f>PPCL_Spot!P16</f>
        <v>0</v>
      </c>
      <c r="I16">
        <f>Bawana_NG!P16</f>
        <v>82.476199253490634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894.27243758526595</v>
      </c>
      <c r="P16" s="36">
        <v>67.696333604115878</v>
      </c>
      <c r="Q16" s="36">
        <v>14.50571470761961</v>
      </c>
      <c r="R16" s="38">
        <v>0</v>
      </c>
      <c r="S16" s="38">
        <v>7.6800000000000006</v>
      </c>
      <c r="T16" s="37">
        <f>SUMPRODUCT(LTA!J16:AN16,LTA!J$101:AN$101,LTA!J$103:AN$103)</f>
        <v>35.75</v>
      </c>
      <c r="U16" s="37">
        <f>SUMPRODUCT(LTA!J16:AN16,LTA!J$102:AN$102,LTA!J$103:AN$103)</f>
        <v>71.649999999999991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307.07000000000005</v>
      </c>
      <c r="AB16" s="75">
        <f>-STOA!N16</f>
        <v>0</v>
      </c>
      <c r="AC16">
        <f t="shared" si="0"/>
        <v>13.100165043588134</v>
      </c>
      <c r="AD16">
        <f t="shared" si="1"/>
        <v>1528.3670521069041</v>
      </c>
      <c r="AE16">
        <f>'IDT-1'!B16</f>
        <v>0</v>
      </c>
      <c r="AF16" s="24"/>
      <c r="AG16">
        <f t="shared" si="2"/>
        <v>1528.3670521069041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10.976531999999999</v>
      </c>
      <c r="E17">
        <f>GT_NG!P17</f>
        <v>14.14</v>
      </c>
      <c r="F17">
        <f>GT_Spot!P17</f>
        <v>0</v>
      </c>
      <c r="G17">
        <f>PPCL_NG!P17</f>
        <v>44.25</v>
      </c>
      <c r="H17">
        <f>PPCL_Spot!P17</f>
        <v>0</v>
      </c>
      <c r="I17">
        <f>Bawana_NG!P17</f>
        <v>82.476199253490634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894.27243758526595</v>
      </c>
      <c r="P17" s="36">
        <v>58.026683620985253</v>
      </c>
      <c r="Q17" s="36">
        <v>14.50571470761961</v>
      </c>
      <c r="R17" s="38">
        <v>0</v>
      </c>
      <c r="S17" s="38">
        <v>7.6800000000000006</v>
      </c>
      <c r="T17" s="37">
        <f>SUMPRODUCT(LTA!J17:AN17,LTA!J$101:AN$101,LTA!J$103:AN$103)</f>
        <v>35.340000000000003</v>
      </c>
      <c r="U17" s="37">
        <f>SUMPRODUCT(LTA!J17:AN17,LTA!J$102:AN$102,LTA!J$103:AN$103)</f>
        <v>82.149999999999991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307.07000000000005</v>
      </c>
      <c r="AB17" s="75">
        <f>-STOA!N17</f>
        <v>0</v>
      </c>
      <c r="AC17">
        <f t="shared" si="0"/>
        <v>13.162994087804059</v>
      </c>
      <c r="AD17">
        <f t="shared" si="1"/>
        <v>1521.7245730795573</v>
      </c>
      <c r="AE17">
        <f>'IDT-1'!B17</f>
        <v>0</v>
      </c>
      <c r="AF17" s="24"/>
      <c r="AG17">
        <f t="shared" si="2"/>
        <v>1521.7245730795573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10.976531999999999</v>
      </c>
      <c r="E18">
        <f>GT_NG!P18</f>
        <v>14.14</v>
      </c>
      <c r="F18">
        <f>GT_Spot!P18</f>
        <v>0</v>
      </c>
      <c r="G18">
        <f>PPCL_NG!P18</f>
        <v>44.25</v>
      </c>
      <c r="H18">
        <f>PPCL_Spot!P18</f>
        <v>0</v>
      </c>
      <c r="I18">
        <f>Bawana_NG!P18</f>
        <v>82.476199253490634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894.27243758526595</v>
      </c>
      <c r="P18" s="36">
        <v>58.026683620985253</v>
      </c>
      <c r="Q18" s="36">
        <v>14.50571470761961</v>
      </c>
      <c r="R18" s="38">
        <v>0</v>
      </c>
      <c r="S18" s="38">
        <v>7.6800000000000006</v>
      </c>
      <c r="T18" s="37">
        <f>SUMPRODUCT(LTA!J18:AN18,LTA!J$101:AN$101,LTA!J$103:AN$103)</f>
        <v>35.010000000000005</v>
      </c>
      <c r="U18" s="37">
        <f>SUMPRODUCT(LTA!J18:AN18,LTA!J$102:AN$102,LTA!J$103:AN$103)</f>
        <v>81.149999999999991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307.07000000000005</v>
      </c>
      <c r="AB18" s="75">
        <f>-STOA!N18</f>
        <v>0</v>
      </c>
      <c r="AC18">
        <f t="shared" si="0"/>
        <v>13.219591349603173</v>
      </c>
      <c r="AD18">
        <f t="shared" si="1"/>
        <v>1512.3379758177582</v>
      </c>
      <c r="AE18">
        <f>'IDT-1'!B18</f>
        <v>0</v>
      </c>
      <c r="AF18" s="24"/>
      <c r="AG18">
        <f t="shared" si="2"/>
        <v>1512.3379758177582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10.976531999999999</v>
      </c>
      <c r="E19">
        <f>GT_NG!P19</f>
        <v>14.14</v>
      </c>
      <c r="F19">
        <f>GT_Spot!P19</f>
        <v>0</v>
      </c>
      <c r="G19">
        <f>PPCL_NG!P19</f>
        <v>44.25</v>
      </c>
      <c r="H19">
        <f>PPCL_Spot!P19</f>
        <v>0</v>
      </c>
      <c r="I19">
        <f>Bawana_NG!P19</f>
        <v>82.476199253490634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885.82385957261818</v>
      </c>
      <c r="P19" s="36">
        <v>58.026683620985253</v>
      </c>
      <c r="Q19" s="36">
        <v>14.50571470761961</v>
      </c>
      <c r="R19" s="38">
        <v>0</v>
      </c>
      <c r="S19" s="38">
        <v>4.3499999999999996</v>
      </c>
      <c r="T19" s="37">
        <f>SUMPRODUCT(LTA!J19:AN19,LTA!J$101:AN$101,LTA!J$103:AN$103)</f>
        <v>39.340000000000003</v>
      </c>
      <c r="U19" s="37">
        <f>SUMPRODUCT(LTA!J19:AN19,LTA!J$102:AN$102,LTA!J$103:AN$103)</f>
        <v>80.149999999999991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307.07000000000005</v>
      </c>
      <c r="AB19" s="75">
        <f>-STOA!N19</f>
        <v>0</v>
      </c>
      <c r="AC19">
        <f t="shared" si="0"/>
        <v>13.233334871545821</v>
      </c>
      <c r="AD19">
        <f t="shared" si="1"/>
        <v>1493.8756542831677</v>
      </c>
      <c r="AE19">
        <f>'IDT-1'!B19</f>
        <v>0</v>
      </c>
      <c r="AF19" s="24"/>
      <c r="AG19">
        <f t="shared" si="2"/>
        <v>1493.8756542831677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10.976531999999999</v>
      </c>
      <c r="E20">
        <f>GT_NG!P20</f>
        <v>14.14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82.476199253490634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885.82385957261818</v>
      </c>
      <c r="P20" s="36">
        <v>58.026683620985253</v>
      </c>
      <c r="Q20" s="36">
        <v>14.50571470761961</v>
      </c>
      <c r="R20" s="38">
        <v>0</v>
      </c>
      <c r="S20" s="38">
        <v>4.3499999999999996</v>
      </c>
      <c r="T20" s="37">
        <f>SUMPRODUCT(LTA!J20:AN20,LTA!J$101:AN$101,LTA!J$103:AN$103)</f>
        <v>38</v>
      </c>
      <c r="U20" s="37">
        <f>SUMPRODUCT(LTA!J20:AN20,LTA!J$102:AN$102,LTA!J$103:AN$103)</f>
        <v>77.14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307.07000000000005</v>
      </c>
      <c r="AB20" s="75">
        <f>-STOA!N20</f>
        <v>0</v>
      </c>
      <c r="AC20">
        <f t="shared" si="0"/>
        <v>13.20526602927071</v>
      </c>
      <c r="AD20">
        <f t="shared" si="1"/>
        <v>1488.553723125443</v>
      </c>
      <c r="AE20">
        <f>'IDT-1'!B20</f>
        <v>0</v>
      </c>
      <c r="AF20" s="24"/>
      <c r="AG20">
        <f t="shared" si="2"/>
        <v>1488.553723125443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10.976531999999999</v>
      </c>
      <c r="E21">
        <f>GT_NG!P21</f>
        <v>14.14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80.366212356849999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878.84880876093416</v>
      </c>
      <c r="P21" s="36">
        <v>58.026683620985253</v>
      </c>
      <c r="Q21" s="36">
        <v>14.67</v>
      </c>
      <c r="R21" s="38">
        <v>0</v>
      </c>
      <c r="S21" s="38">
        <v>4.3499999999999996</v>
      </c>
      <c r="T21" s="37">
        <f>SUMPRODUCT(LTA!J21:AN21,LTA!J$101:AN$101,LTA!J$103:AN$103)</f>
        <v>39</v>
      </c>
      <c r="U21" s="37">
        <f>SUMPRODUCT(LTA!J21:AN21,LTA!J$102:AN$102,LTA!J$103:AN$103)</f>
        <v>74.14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307.07000000000005</v>
      </c>
      <c r="AB21" s="75">
        <f>-STOA!N21</f>
        <v>0</v>
      </c>
      <c r="AC21">
        <f t="shared" si="0"/>
        <v>13.138945182151447</v>
      </c>
      <c r="AD21">
        <f t="shared" si="1"/>
        <v>1474.6992915566179</v>
      </c>
      <c r="AE21">
        <f>'IDT-1'!B21</f>
        <v>0</v>
      </c>
      <c r="AF21" s="24"/>
      <c r="AG21">
        <f t="shared" si="2"/>
        <v>1474.6992915566179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10.976531999999999</v>
      </c>
      <c r="E22">
        <f>GT_NG!P22</f>
        <v>14.14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80.366212356849999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878.84880876093416</v>
      </c>
      <c r="P22" s="36">
        <v>58.026683620985253</v>
      </c>
      <c r="Q22" s="36">
        <v>14.67</v>
      </c>
      <c r="R22" s="38">
        <v>0</v>
      </c>
      <c r="S22" s="38">
        <v>4.3499999999999996</v>
      </c>
      <c r="T22" s="37">
        <f>SUMPRODUCT(LTA!J22:AN22,LTA!J$101:AN$101,LTA!J$103:AN$103)</f>
        <v>37.659999999999997</v>
      </c>
      <c r="U22" s="37">
        <f>SUMPRODUCT(LTA!J22:AN22,LTA!J$102:AN$102,LTA!J$103:AN$103)</f>
        <v>72.64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307.07000000000005</v>
      </c>
      <c r="AB22" s="75">
        <f>-STOA!N22</f>
        <v>0</v>
      </c>
      <c r="AC22">
        <f t="shared" si="0"/>
        <v>13.148973813051006</v>
      </c>
      <c r="AD22">
        <f t="shared" si="1"/>
        <v>1467.8492629257187</v>
      </c>
      <c r="AE22">
        <f>'IDT-1'!B22</f>
        <v>0</v>
      </c>
      <c r="AF22" s="24"/>
      <c r="AG22">
        <f t="shared" si="2"/>
        <v>1467.8492629257187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10.976531999999999</v>
      </c>
      <c r="E23">
        <f>GT_NG!P23</f>
        <v>14.14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80.366212356849999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870.83289879635788</v>
      </c>
      <c r="P23" s="36">
        <v>58.026683620985253</v>
      </c>
      <c r="Q23" s="36">
        <v>14.506732717856337</v>
      </c>
      <c r="R23" s="38">
        <v>0</v>
      </c>
      <c r="S23" s="38">
        <v>4.3499999999999996</v>
      </c>
      <c r="T23" s="37">
        <f>SUMPRODUCT(LTA!J23:AN23,LTA!J$101:AN$101,LTA!J$103:AN$103)</f>
        <v>36.06</v>
      </c>
      <c r="U23" s="37">
        <f>SUMPRODUCT(LTA!J23:AN23,LTA!J$102:AN$102,LTA!J$103:AN$103)</f>
        <v>71.64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307.07000000000005</v>
      </c>
      <c r="AB23" s="75">
        <f>-STOA!N23</f>
        <v>0</v>
      </c>
      <c r="AC23">
        <f t="shared" si="0"/>
        <v>13.041486408728776</v>
      </c>
      <c r="AD23">
        <f t="shared" si="1"/>
        <v>1459.1775730833206</v>
      </c>
      <c r="AE23">
        <f>'IDT-1'!B23</f>
        <v>0</v>
      </c>
      <c r="AF23" s="24"/>
      <c r="AG23">
        <f t="shared" si="2"/>
        <v>1459.1775730833206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10.976531999999999</v>
      </c>
      <c r="E24">
        <f>GT_NG!P24</f>
        <v>14.14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80.366212356849999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870.83289879635788</v>
      </c>
      <c r="P24" s="36">
        <v>58.026683620985253</v>
      </c>
      <c r="Q24" s="36">
        <v>14.506732717856337</v>
      </c>
      <c r="R24" s="38">
        <v>0</v>
      </c>
      <c r="S24" s="38">
        <v>4.3499999999999996</v>
      </c>
      <c r="T24" s="37">
        <f>SUMPRODUCT(LTA!J24:AN24,LTA!J$101:AN$101,LTA!J$103:AN$103)</f>
        <v>34.19</v>
      </c>
      <c r="U24" s="37">
        <f>SUMPRODUCT(LTA!J24:AN24,LTA!J$102:AN$102,LTA!J$103:AN$103)</f>
        <v>71.14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307.07000000000005</v>
      </c>
      <c r="AB24" s="75">
        <f>-STOA!N24</f>
        <v>0</v>
      </c>
      <c r="AC24">
        <f t="shared" si="0"/>
        <v>12.962280304654554</v>
      </c>
      <c r="AD24">
        <f t="shared" si="1"/>
        <v>1463.8867791873949</v>
      </c>
      <c r="AE24">
        <f>'IDT-1'!B24</f>
        <v>0</v>
      </c>
      <c r="AF24" s="24"/>
      <c r="AG24">
        <f t="shared" si="2"/>
        <v>1463.8867791873949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10.976531999999999</v>
      </c>
      <c r="E25">
        <f>GT_NG!P25</f>
        <v>14.14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80.366212356849999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875.50770007510948</v>
      </c>
      <c r="P25" s="36">
        <v>58.026683620985253</v>
      </c>
      <c r="Q25" s="36">
        <v>14.506732717856337</v>
      </c>
      <c r="R25" s="38">
        <v>0</v>
      </c>
      <c r="S25" s="38">
        <v>4.3499999999999996</v>
      </c>
      <c r="T25" s="37">
        <f>SUMPRODUCT(LTA!J25:AN25,LTA!J$101:AN$101,LTA!J$103:AN$103)</f>
        <v>32.79</v>
      </c>
      <c r="U25" s="37">
        <f>SUMPRODUCT(LTA!J25:AN25,LTA!J$102:AN$102,LTA!J$103:AN$103)</f>
        <v>70.64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307.07000000000005</v>
      </c>
      <c r="AB25" s="75">
        <f>-STOA!N25</f>
        <v>0</v>
      </c>
      <c r="AC25">
        <f t="shared" si="0"/>
        <v>12.883934742697399</v>
      </c>
      <c r="AD25">
        <f t="shared" si="1"/>
        <v>1478.7399260281036</v>
      </c>
      <c r="AE25">
        <f>'IDT-1'!B25</f>
        <v>0</v>
      </c>
      <c r="AF25" s="24"/>
      <c r="AG25">
        <f t="shared" si="2"/>
        <v>1478.7399260281036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10.976531999999999</v>
      </c>
      <c r="E26">
        <f>GT_NG!P26</f>
        <v>14.14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80.366212356849999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877.20303078990628</v>
      </c>
      <c r="P26" s="36">
        <v>58.03</v>
      </c>
      <c r="Q26" s="36">
        <v>14.506732717856337</v>
      </c>
      <c r="R26" s="38">
        <v>0</v>
      </c>
      <c r="S26" s="38">
        <v>4.3499999999999996</v>
      </c>
      <c r="T26" s="37">
        <f>SUMPRODUCT(LTA!J26:AN26,LTA!J$101:AN$101,LTA!J$103:AN$103)</f>
        <v>31.299999999999997</v>
      </c>
      <c r="U26" s="37">
        <f>SUMPRODUCT(LTA!J26:AN26,LTA!J$102:AN$102,LTA!J$103:AN$103)</f>
        <v>69.64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307.07000000000005</v>
      </c>
      <c r="AB26" s="75">
        <f>-STOA!N26</f>
        <v>0</v>
      </c>
      <c r="AC26">
        <f t="shared" si="0"/>
        <v>12.767162327861858</v>
      </c>
      <c r="AD26">
        <f t="shared" si="1"/>
        <v>1491.0653455367508</v>
      </c>
      <c r="AE26">
        <f>'IDT-1'!B26</f>
        <v>0</v>
      </c>
      <c r="AF26" s="24"/>
      <c r="AG26">
        <f t="shared" si="2"/>
        <v>1491.0653455367508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10.976531999999999</v>
      </c>
      <c r="E27">
        <f>GT_NG!P27</f>
        <v>14.14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80.366212356849999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873.01378221319328</v>
      </c>
      <c r="P27" s="36">
        <v>58.023975606413593</v>
      </c>
      <c r="Q27" s="36">
        <v>14.506732717856337</v>
      </c>
      <c r="R27" s="38">
        <v>2.2799999999999998</v>
      </c>
      <c r="S27" s="38">
        <v>4.3499999999999996</v>
      </c>
      <c r="T27" s="37">
        <f>SUMPRODUCT(LTA!J27:AN27,LTA!J$101:AN$101,LTA!J$103:AN$103)</f>
        <v>34.270000000000003</v>
      </c>
      <c r="U27" s="37">
        <f>SUMPRODUCT(LTA!J27:AN27,LTA!J$102:AN$102,LTA!J$103:AN$103)</f>
        <v>65.12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307.12</v>
      </c>
      <c r="AB27" s="75">
        <f>-STOA!N27</f>
        <v>0</v>
      </c>
      <c r="AC27">
        <f t="shared" si="0"/>
        <v>12.670704773112227</v>
      </c>
      <c r="AD27">
        <f t="shared" si="1"/>
        <v>1495.7465301212007</v>
      </c>
      <c r="AE27">
        <f>'IDT-1'!B27</f>
        <v>0</v>
      </c>
      <c r="AF27" s="24"/>
      <c r="AG27">
        <f t="shared" si="2"/>
        <v>1495.7465301212007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10.976531999999999</v>
      </c>
      <c r="E28">
        <f>GT_NG!P28</f>
        <v>14.14</v>
      </c>
      <c r="F28">
        <f>GT_Spot!P28</f>
        <v>0</v>
      </c>
      <c r="G28">
        <f>PPCL_NG!P28</f>
        <v>44.25</v>
      </c>
      <c r="H28">
        <f>PPCL_Spot!P28</f>
        <v>0</v>
      </c>
      <c r="I28">
        <f>Bawana_NG!P28</f>
        <v>74.9965722120658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874.56193035072329</v>
      </c>
      <c r="P28" s="36">
        <v>55.817127418690824</v>
      </c>
      <c r="Q28" s="36">
        <v>14.507680255795364</v>
      </c>
      <c r="R28" s="38">
        <v>6.65</v>
      </c>
      <c r="S28" s="38">
        <v>4.3499999999999996</v>
      </c>
      <c r="T28" s="37">
        <f>SUMPRODUCT(LTA!J28:AN28,LTA!J$101:AN$101,LTA!J$103:AN$103)</f>
        <v>35.31</v>
      </c>
      <c r="U28" s="37">
        <f>SUMPRODUCT(LTA!J28:AN28,LTA!J$102:AN$102,LTA!J$103:AN$103)</f>
        <v>61.62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307.12</v>
      </c>
      <c r="AB28" s="75">
        <f>-STOA!N28</f>
        <v>0</v>
      </c>
      <c r="AC28">
        <f t="shared" si="0"/>
        <v>12.871738674793113</v>
      </c>
      <c r="AD28">
        <f t="shared" si="1"/>
        <v>1519.4781035624821</v>
      </c>
      <c r="AE28">
        <f>'IDT-1'!B28</f>
        <v>0</v>
      </c>
      <c r="AF28" s="24"/>
      <c r="AG28">
        <f t="shared" si="2"/>
        <v>1519.4781035624821</v>
      </c>
      <c r="AI28" s="34">
        <f>PXIL!H28</f>
        <v>0</v>
      </c>
      <c r="AJ28" s="34">
        <f>PXIL!N28</f>
        <v>0</v>
      </c>
      <c r="AK28" s="34">
        <f>RTM_IEX!H28</f>
        <v>28.05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10.976531999999999</v>
      </c>
      <c r="E29">
        <f>GT_NG!P29</f>
        <v>14.14</v>
      </c>
      <c r="F29">
        <f>GT_Spot!P29</f>
        <v>0</v>
      </c>
      <c r="G29">
        <f>PPCL_NG!P29</f>
        <v>44.25</v>
      </c>
      <c r="H29">
        <f>PPCL_Spot!P29</f>
        <v>0</v>
      </c>
      <c r="I29">
        <f>Bawana_NG!P29</f>
        <v>80.366212356849999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892.94309994516732</v>
      </c>
      <c r="P29" s="36">
        <v>58.03</v>
      </c>
      <c r="Q29" s="36">
        <v>14.506732717856337</v>
      </c>
      <c r="R29" s="38">
        <v>15.13</v>
      </c>
      <c r="S29" s="38">
        <v>4.3499999999999996</v>
      </c>
      <c r="T29" s="37">
        <f>SUMPRODUCT(LTA!J29:AN29,LTA!J$101:AN$101,LTA!J$103:AN$103)</f>
        <v>57.63</v>
      </c>
      <c r="U29" s="37">
        <f>SUMPRODUCT(LTA!J29:AN29,LTA!J$102:AN$102,LTA!J$103:AN$103)</f>
        <v>65.12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307.12</v>
      </c>
      <c r="AB29" s="75">
        <f>-STOA!N29</f>
        <v>0</v>
      </c>
      <c r="AC29">
        <f t="shared" si="0"/>
        <v>13.142325646966937</v>
      </c>
      <c r="AD29">
        <f t="shared" si="1"/>
        <v>1551.4202513729065</v>
      </c>
      <c r="AE29">
        <f>'IDT-1'!B29</f>
        <v>0</v>
      </c>
      <c r="AF29" s="24"/>
      <c r="AG29">
        <f t="shared" si="2"/>
        <v>1551.4202513729065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10.976531999999999</v>
      </c>
      <c r="E30">
        <f>GT_NG!P30</f>
        <v>14.14</v>
      </c>
      <c r="F30">
        <f>GT_Spot!P30</f>
        <v>0</v>
      </c>
      <c r="G30">
        <f>PPCL_NG!P30</f>
        <v>44.25</v>
      </c>
      <c r="H30">
        <f>PPCL_Spot!P30</f>
        <v>0</v>
      </c>
      <c r="I30">
        <f>Bawana_NG!P30</f>
        <v>80.366212356849999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886.11705851545082</v>
      </c>
      <c r="P30" s="36">
        <v>58.03</v>
      </c>
      <c r="Q30" s="36">
        <v>14.506732717856337</v>
      </c>
      <c r="R30" s="38">
        <v>25.2</v>
      </c>
      <c r="S30" s="38">
        <v>4.3499999999999996</v>
      </c>
      <c r="T30" s="37">
        <f>SUMPRODUCT(LTA!J30:AN30,LTA!J$101:AN$101,LTA!J$103:AN$103)</f>
        <v>71.06</v>
      </c>
      <c r="U30" s="37">
        <f>SUMPRODUCT(LTA!J30:AN30,LTA!J$102:AN$102,LTA!J$103:AN$103)</f>
        <v>64.12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307.12</v>
      </c>
      <c r="AB30" s="75">
        <f>-STOA!N30</f>
        <v>0</v>
      </c>
      <c r="AC30">
        <f t="shared" si="0"/>
        <v>13.384111949380877</v>
      </c>
      <c r="AD30">
        <f t="shared" si="1"/>
        <v>1553.8524236407761</v>
      </c>
      <c r="AE30">
        <f>'IDT-1'!B30</f>
        <v>0</v>
      </c>
      <c r="AF30" s="24"/>
      <c r="AG30">
        <f t="shared" si="2"/>
        <v>1553.8524236407761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10.976531999999999</v>
      </c>
      <c r="E31">
        <f>GT_NG!P31</f>
        <v>14.14</v>
      </c>
      <c r="F31">
        <f>GT_Spot!P31</f>
        <v>0</v>
      </c>
      <c r="G31">
        <f>PPCL_NG!P31</f>
        <v>44.25</v>
      </c>
      <c r="H31">
        <f>PPCL_Spot!P31</f>
        <v>0</v>
      </c>
      <c r="I31">
        <f>Bawana_NG!P31</f>
        <v>80.366212356849999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886.39186618500889</v>
      </c>
      <c r="P31" s="36">
        <v>58.03</v>
      </c>
      <c r="Q31" s="36">
        <v>14.506732717856337</v>
      </c>
      <c r="R31" s="38">
        <v>33.58</v>
      </c>
      <c r="S31" s="38">
        <v>4.3499999999999996</v>
      </c>
      <c r="T31" s="37">
        <f>SUMPRODUCT(LTA!J31:AN31,LTA!J$101:AN$101,LTA!J$103:AN$103)</f>
        <v>82.44</v>
      </c>
      <c r="U31" s="37">
        <f>SUMPRODUCT(LTA!J31:AN31,LTA!J$102:AN$102,LTA!J$103:AN$103)</f>
        <v>61.61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307.27000000000004</v>
      </c>
      <c r="AB31" s="75">
        <f>-STOA!N31</f>
        <v>0</v>
      </c>
      <c r="AC31">
        <f t="shared" si="0"/>
        <v>14.379696106294068</v>
      </c>
      <c r="AD31">
        <f t="shared" si="1"/>
        <v>1470.5316471534209</v>
      </c>
      <c r="AE31">
        <f>'IDT-1'!B31</f>
        <v>0</v>
      </c>
      <c r="AF31" s="24"/>
      <c r="AG31">
        <f t="shared" si="2"/>
        <v>1470.5316471534209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10.976531999999999</v>
      </c>
      <c r="E32">
        <f>GT_NG!P32</f>
        <v>14.14</v>
      </c>
      <c r="F32">
        <f>GT_Spot!P32</f>
        <v>0</v>
      </c>
      <c r="G32">
        <f>PPCL_NG!P32</f>
        <v>44.25</v>
      </c>
      <c r="H32">
        <f>PPCL_Spot!P32</f>
        <v>0</v>
      </c>
      <c r="I32">
        <f>Bawana_NG!P32</f>
        <v>80.366212356849999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888.97107344216477</v>
      </c>
      <c r="P32" s="36">
        <v>58.03</v>
      </c>
      <c r="Q32" s="36">
        <v>14.506732717856337</v>
      </c>
      <c r="R32" s="38">
        <v>36.999999999999993</v>
      </c>
      <c r="S32" s="38">
        <v>4.3499999999999996</v>
      </c>
      <c r="T32" s="37">
        <f>SUMPRODUCT(LTA!J32:AN32,LTA!J$101:AN$101,LTA!J$103:AN$103)</f>
        <v>106.83</v>
      </c>
      <c r="U32" s="37">
        <f>SUMPRODUCT(LTA!J32:AN32,LTA!J$102:AN$102,LTA!J$103:AN$103)</f>
        <v>60.11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307.27000000000004</v>
      </c>
      <c r="AB32" s="75">
        <f>-STOA!N32</f>
        <v>0</v>
      </c>
      <c r="AC32">
        <f t="shared" si="0"/>
        <v>15.105221437572855</v>
      </c>
      <c r="AD32">
        <f t="shared" si="1"/>
        <v>1441.6953290792978</v>
      </c>
      <c r="AE32">
        <f>'IDT-1'!B32</f>
        <v>0</v>
      </c>
      <c r="AF32" s="24"/>
      <c r="AG32">
        <f t="shared" si="2"/>
        <v>1441.6953290792978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-170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10.976531999999999</v>
      </c>
      <c r="E33">
        <f>GT_NG!P33</f>
        <v>14.14</v>
      </c>
      <c r="F33">
        <f>GT_Spot!P33</f>
        <v>0</v>
      </c>
      <c r="G33">
        <f>PPCL_NG!P33</f>
        <v>44.25</v>
      </c>
      <c r="H33">
        <f>PPCL_Spot!P33</f>
        <v>0</v>
      </c>
      <c r="I33">
        <f>Bawana_NG!P33</f>
        <v>80.366212356849999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888.69902849378036</v>
      </c>
      <c r="P33" s="36">
        <v>58.03</v>
      </c>
      <c r="Q33" s="36">
        <v>14.506732717856337</v>
      </c>
      <c r="R33" s="38">
        <v>41</v>
      </c>
      <c r="S33" s="38">
        <v>4.3499999999999996</v>
      </c>
      <c r="T33" s="37">
        <f>SUMPRODUCT(LTA!J33:AN33,LTA!J$101:AN$101,LTA!J$103:AN$103)</f>
        <v>145.63999999999999</v>
      </c>
      <c r="U33" s="37">
        <f>SUMPRODUCT(LTA!J33:AN33,LTA!J$102:AN$102,LTA!J$103:AN$103)</f>
        <v>58.11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-36</v>
      </c>
      <c r="AA33" s="75">
        <f>STOA!H33</f>
        <v>307.27000000000004</v>
      </c>
      <c r="AB33" s="75">
        <f>-STOA!N33</f>
        <v>0</v>
      </c>
      <c r="AC33">
        <f t="shared" si="0"/>
        <v>15.920125092600214</v>
      </c>
      <c r="AD33">
        <f t="shared" si="1"/>
        <v>1425.4183804758861</v>
      </c>
      <c r="AE33">
        <f>'IDT-1'!B33</f>
        <v>0</v>
      </c>
      <c r="AF33" s="24"/>
      <c r="AG33">
        <f t="shared" si="2"/>
        <v>1425.4183804758861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-190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10.976531999999999</v>
      </c>
      <c r="E34">
        <f>GT_NG!P34</f>
        <v>14.14</v>
      </c>
      <c r="F34">
        <f>GT_Spot!P34</f>
        <v>0</v>
      </c>
      <c r="G34">
        <f>PPCL_NG!P34</f>
        <v>44.25</v>
      </c>
      <c r="H34">
        <f>PPCL_Spot!P34</f>
        <v>0</v>
      </c>
      <c r="I34">
        <f>Bawana_NG!P34</f>
        <v>80.366212356849999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883.02047947579217</v>
      </c>
      <c r="P34" s="36">
        <v>58.03</v>
      </c>
      <c r="Q34" s="36">
        <v>14.506732717856337</v>
      </c>
      <c r="R34" s="38">
        <v>40.999999999999993</v>
      </c>
      <c r="S34" s="38">
        <v>4.3499999999999996</v>
      </c>
      <c r="T34" s="37">
        <f>SUMPRODUCT(LTA!J34:AN34,LTA!J$101:AN$101,LTA!J$103:AN$103)</f>
        <v>189.87</v>
      </c>
      <c r="U34" s="37">
        <f>SUMPRODUCT(LTA!J34:AN34,LTA!J$102:AN$102,LTA!J$103:AN$103)</f>
        <v>57.11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-97</v>
      </c>
      <c r="AA34" s="75">
        <f>STOA!H34</f>
        <v>307.27000000000004</v>
      </c>
      <c r="AB34" s="75">
        <f>-STOA!N34</f>
        <v>0</v>
      </c>
      <c r="AC34">
        <f t="shared" si="0"/>
        <v>16.684528640268233</v>
      </c>
      <c r="AD34">
        <f t="shared" si="1"/>
        <v>1409.2054279102301</v>
      </c>
      <c r="AE34">
        <f>'IDT-1'!B34</f>
        <v>0</v>
      </c>
      <c r="AF34" s="24"/>
      <c r="AG34">
        <f t="shared" si="2"/>
        <v>1409.2054279102301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10.976531999999999</v>
      </c>
      <c r="E35">
        <f>GT_NG!P35</f>
        <v>14.14</v>
      </c>
      <c r="F35">
        <f>GT_Spot!P35</f>
        <v>0</v>
      </c>
      <c r="G35">
        <f>PPCL_NG!P35</f>
        <v>44.25</v>
      </c>
      <c r="H35">
        <f>PPCL_Spot!P35</f>
        <v>0</v>
      </c>
      <c r="I35">
        <f>Bawana_NG!P35</f>
        <v>80.366212356849999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833.50326938605451</v>
      </c>
      <c r="P35" s="36">
        <v>58.03</v>
      </c>
      <c r="Q35" s="36">
        <v>14.505666069295099</v>
      </c>
      <c r="R35" s="38">
        <v>42.999999999999993</v>
      </c>
      <c r="S35" s="38">
        <v>4.3499999999999996</v>
      </c>
      <c r="T35" s="37">
        <f>SUMPRODUCT(LTA!J35:AN35,LTA!J$101:AN$101,LTA!J$103:AN$103)</f>
        <v>242.57000000000002</v>
      </c>
      <c r="U35" s="37">
        <f>SUMPRODUCT(LTA!J35:AN35,LTA!J$102:AN$102,LTA!J$103:AN$103)</f>
        <v>50.120000000000005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-114</v>
      </c>
      <c r="AA35" s="75">
        <f>STOA!H35</f>
        <v>307.56</v>
      </c>
      <c r="AB35" s="75">
        <f>-STOA!N35</f>
        <v>0</v>
      </c>
      <c r="AC35">
        <f t="shared" si="0"/>
        <v>16.959794478312752</v>
      </c>
      <c r="AD35">
        <f t="shared" si="1"/>
        <v>1373.4118853338869</v>
      </c>
      <c r="AE35">
        <f>'IDT-1'!B35</f>
        <v>0</v>
      </c>
      <c r="AF35" s="24"/>
      <c r="AG35">
        <f t="shared" si="2"/>
        <v>1373.4118853338869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-199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10.976531999999999</v>
      </c>
      <c r="E36">
        <f>GT_NG!P36</f>
        <v>14.14</v>
      </c>
      <c r="F36">
        <f>GT_Spot!P36</f>
        <v>0</v>
      </c>
      <c r="G36">
        <f>PPCL_NG!P36</f>
        <v>44.25</v>
      </c>
      <c r="H36">
        <f>PPCL_Spot!P36</f>
        <v>0</v>
      </c>
      <c r="I36">
        <f>Bawana_NG!P36</f>
        <v>80.366212356849999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832.66299915585307</v>
      </c>
      <c r="P36" s="36">
        <v>58.023975606413593</v>
      </c>
      <c r="Q36" s="36">
        <v>14.505666069295099</v>
      </c>
      <c r="R36" s="38">
        <v>43</v>
      </c>
      <c r="S36" s="38">
        <v>4.3499999999999996</v>
      </c>
      <c r="T36" s="37">
        <f>SUMPRODUCT(LTA!J36:AN36,LTA!J$101:AN$101,LTA!J$103:AN$103)</f>
        <v>287.61</v>
      </c>
      <c r="U36" s="37">
        <f>SUMPRODUCT(LTA!J36:AN36,LTA!J$102:AN$102,LTA!J$103:AN$103)</f>
        <v>50.120000000000005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-139</v>
      </c>
      <c r="AA36" s="75">
        <f>STOA!H36</f>
        <v>307.56</v>
      </c>
      <c r="AB36" s="75">
        <f>-STOA!N36</f>
        <v>0</v>
      </c>
      <c r="AC36">
        <f t="shared" si="0"/>
        <v>17.54280054659516</v>
      </c>
      <c r="AD36">
        <f t="shared" si="1"/>
        <v>1392.0225846418166</v>
      </c>
      <c r="AE36">
        <f>'IDT-1'!B36</f>
        <v>0</v>
      </c>
      <c r="AF36" s="24"/>
      <c r="AG36">
        <f t="shared" si="2"/>
        <v>1392.0225846418166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-199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10.976531999999999</v>
      </c>
      <c r="E37">
        <f>GT_NG!P37</f>
        <v>14.95</v>
      </c>
      <c r="F37">
        <f>GT_Spot!P37</f>
        <v>0</v>
      </c>
      <c r="G37">
        <f>PPCL_NG!P37</f>
        <v>44.25</v>
      </c>
      <c r="H37">
        <f>PPCL_Spot!P37</f>
        <v>0</v>
      </c>
      <c r="I37">
        <f>Bawana_NG!P37</f>
        <v>82.476199253490634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751.85124370755227</v>
      </c>
      <c r="P37" s="36">
        <v>58.023975606413593</v>
      </c>
      <c r="Q37" s="36">
        <v>14.505666069295099</v>
      </c>
      <c r="R37" s="38">
        <v>43</v>
      </c>
      <c r="S37" s="38">
        <v>4.3499999999999996</v>
      </c>
      <c r="T37" s="37">
        <f>SUMPRODUCT(LTA!J37:AN37,LTA!J$101:AN$101,LTA!J$103:AN$103)</f>
        <v>331.1</v>
      </c>
      <c r="U37" s="37">
        <f>SUMPRODUCT(LTA!J37:AN37,LTA!J$102:AN$102,LTA!J$103:AN$103)</f>
        <v>50.120000000000005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-156</v>
      </c>
      <c r="AA37" s="75">
        <f>STOA!H37</f>
        <v>307.56</v>
      </c>
      <c r="AB37" s="75">
        <f>-STOA!N37</f>
        <v>0</v>
      </c>
      <c r="AC37">
        <f t="shared" si="0"/>
        <v>16.643902334569205</v>
      </c>
      <c r="AD37">
        <f t="shared" si="1"/>
        <v>1430.5197143021824</v>
      </c>
      <c r="AE37">
        <f>'IDT-1'!B37</f>
        <v>0</v>
      </c>
      <c r="AF37" s="24"/>
      <c r="AG37">
        <f t="shared" si="2"/>
        <v>1430.5197143021824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10.976531999999999</v>
      </c>
      <c r="E38">
        <f>GT_NG!P38</f>
        <v>14.95</v>
      </c>
      <c r="F38">
        <f>GT_Spot!P38</f>
        <v>0</v>
      </c>
      <c r="G38">
        <f>PPCL_NG!P38</f>
        <v>44.25</v>
      </c>
      <c r="H38">
        <f>PPCL_Spot!P38</f>
        <v>0</v>
      </c>
      <c r="I38">
        <f>Bawana_NG!P38</f>
        <v>82.476199253490634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751.71574184057488</v>
      </c>
      <c r="P38" s="36">
        <v>58.023975606413593</v>
      </c>
      <c r="Q38" s="36">
        <v>14.505666069295099</v>
      </c>
      <c r="R38" s="38">
        <v>43</v>
      </c>
      <c r="S38" s="38">
        <v>4.3499999999999996</v>
      </c>
      <c r="T38" s="37">
        <f>SUMPRODUCT(LTA!J38:AN38,LTA!J$101:AN$101,LTA!J$103:AN$103)</f>
        <v>374.17</v>
      </c>
      <c r="U38" s="37">
        <f>SUMPRODUCT(LTA!J38:AN38,LTA!J$102:AN$102,LTA!J$103:AN$103)</f>
        <v>50.120000000000005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-166</v>
      </c>
      <c r="AA38" s="75">
        <f>STOA!H38</f>
        <v>307.56</v>
      </c>
      <c r="AB38" s="75">
        <f>-STOA!N38</f>
        <v>0</v>
      </c>
      <c r="AC38">
        <f t="shared" si="0"/>
        <v>17.165504115659488</v>
      </c>
      <c r="AD38">
        <f t="shared" si="1"/>
        <v>1453.9326106541148</v>
      </c>
      <c r="AE38">
        <f>'IDT-1'!B38</f>
        <v>0</v>
      </c>
      <c r="AF38" s="24"/>
      <c r="AG38">
        <f t="shared" si="2"/>
        <v>1453.9326106541148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10.863887999999999</v>
      </c>
      <c r="E39">
        <f>GT_NG!P39</f>
        <v>13.524099970246949</v>
      </c>
      <c r="F39">
        <f>GT_Spot!P39</f>
        <v>0</v>
      </c>
      <c r="G39">
        <f>PPCL_NG!P39</f>
        <v>44.25</v>
      </c>
      <c r="H39">
        <f>PPCL_Spot!P39</f>
        <v>0</v>
      </c>
      <c r="I39">
        <f>Bawana_NG!P39</f>
        <v>82.476199253490634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741.81782172054034</v>
      </c>
      <c r="P39" s="36">
        <v>58.02428571428571</v>
      </c>
      <c r="Q39" s="36">
        <v>14.505666069295099</v>
      </c>
      <c r="R39" s="38">
        <v>43</v>
      </c>
      <c r="S39" s="38">
        <v>4.3499999999999996</v>
      </c>
      <c r="T39" s="37">
        <f>SUMPRODUCT(LTA!J39:AN39,LTA!J$101:AN$101,LTA!J$103:AN$103)</f>
        <v>412.81</v>
      </c>
      <c r="U39" s="37">
        <f>SUMPRODUCT(LTA!J39:AN39,LTA!J$102:AN$102,LTA!J$103:AN$103)</f>
        <v>50.620000000000005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-153</v>
      </c>
      <c r="AA39" s="75">
        <f>STOA!H39</f>
        <v>307.56</v>
      </c>
      <c r="AB39" s="75">
        <f>-STOA!N39</f>
        <v>0</v>
      </c>
      <c r="AC39">
        <f t="shared" si="0"/>
        <v>17.254206740384284</v>
      </c>
      <c r="AD39">
        <f t="shared" si="1"/>
        <v>1498.5477539874746</v>
      </c>
      <c r="AE39">
        <f>'IDT-1'!B39</f>
        <v>0</v>
      </c>
      <c r="AF39" s="24"/>
      <c r="AG39">
        <f t="shared" si="2"/>
        <v>1498.5477539874746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10.863887999999999</v>
      </c>
      <c r="E40">
        <f>GT_NG!P40</f>
        <v>13.524099970246949</v>
      </c>
      <c r="F40">
        <f>GT_Spot!P40</f>
        <v>0</v>
      </c>
      <c r="G40">
        <f>PPCL_NG!P40</f>
        <v>44.25</v>
      </c>
      <c r="H40">
        <f>PPCL_Spot!P40</f>
        <v>0</v>
      </c>
      <c r="I40">
        <f>Bawana_NG!P40</f>
        <v>82.476199253490634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731.8300537415887</v>
      </c>
      <c r="P40" s="36">
        <v>58.02461538461538</v>
      </c>
      <c r="Q40" s="36">
        <v>14.505666069295099</v>
      </c>
      <c r="R40" s="38">
        <v>43</v>
      </c>
      <c r="S40" s="38">
        <v>4.3499999999999996</v>
      </c>
      <c r="T40" s="37">
        <f>SUMPRODUCT(LTA!J40:AN40,LTA!J$101:AN$101,LTA!J$103:AN$103)</f>
        <v>450.33000000000004</v>
      </c>
      <c r="U40" s="37">
        <f>SUMPRODUCT(LTA!J40:AN40,LTA!J$102:AN$102,LTA!J$103:AN$103)</f>
        <v>50.620000000000005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-150</v>
      </c>
      <c r="AA40" s="75">
        <f>STOA!H40</f>
        <v>307.56</v>
      </c>
      <c r="AB40" s="75">
        <f>-STOA!N40</f>
        <v>0</v>
      </c>
      <c r="AC40">
        <f t="shared" si="0"/>
        <v>17.36688405044341</v>
      </c>
      <c r="AD40">
        <f t="shared" si="1"/>
        <v>1539.9676383687934</v>
      </c>
      <c r="AE40">
        <f>'IDT-1'!B40</f>
        <v>0</v>
      </c>
      <c r="AF40" s="24"/>
      <c r="AG40">
        <f t="shared" si="2"/>
        <v>1539.9676383687934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10.863887999999999</v>
      </c>
      <c r="E41">
        <f>GT_NG!P41</f>
        <v>13.524099970246949</v>
      </c>
      <c r="F41">
        <f>GT_Spot!P41</f>
        <v>0</v>
      </c>
      <c r="G41">
        <f>PPCL_NG!P41</f>
        <v>43.25</v>
      </c>
      <c r="H41">
        <f>PPCL_Spot!P41</f>
        <v>0</v>
      </c>
      <c r="I41">
        <f>Bawana_NG!P41</f>
        <v>82.476199253490634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729.06050235349903</v>
      </c>
      <c r="P41" s="36">
        <v>58.02461538461538</v>
      </c>
      <c r="Q41" s="36">
        <v>14.505666069295099</v>
      </c>
      <c r="R41" s="38">
        <v>43</v>
      </c>
      <c r="S41" s="38">
        <v>4.3499999999999996</v>
      </c>
      <c r="T41" s="37">
        <f>SUMPRODUCT(LTA!J41:AN41,LTA!J$101:AN$101,LTA!J$103:AN$103)</f>
        <v>475.78</v>
      </c>
      <c r="U41" s="37">
        <f>SUMPRODUCT(LTA!J41:AN41,LTA!J$102:AN$102,LTA!J$103:AN$103)</f>
        <v>50.620000000000005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-140</v>
      </c>
      <c r="AA41" s="75">
        <f>STOA!H41</f>
        <v>307.56</v>
      </c>
      <c r="AB41" s="75">
        <f>-STOA!N41</f>
        <v>0</v>
      </c>
      <c r="AC41">
        <f t="shared" si="0"/>
        <v>17.294865087036786</v>
      </c>
      <c r="AD41">
        <f t="shared" si="1"/>
        <v>1591.7201059441102</v>
      </c>
      <c r="AE41">
        <f>'IDT-1'!B41</f>
        <v>0</v>
      </c>
      <c r="AF41" s="24"/>
      <c r="AG41">
        <f t="shared" si="2"/>
        <v>1591.7201059441102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10.863887999999999</v>
      </c>
      <c r="E42">
        <f>GT_NG!P42</f>
        <v>13.524099970246949</v>
      </c>
      <c r="F42">
        <f>GT_Spot!P42</f>
        <v>0</v>
      </c>
      <c r="G42">
        <f>PPCL_NG!P42</f>
        <v>43.25</v>
      </c>
      <c r="H42">
        <f>PPCL_Spot!P42</f>
        <v>0</v>
      </c>
      <c r="I42">
        <f>Bawana_NG!P42</f>
        <v>82.476199253490634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729.06217007014345</v>
      </c>
      <c r="P42" s="36">
        <v>58.02461538461538</v>
      </c>
      <c r="Q42" s="36">
        <v>14.505666069295099</v>
      </c>
      <c r="R42" s="38">
        <v>43</v>
      </c>
      <c r="S42" s="38">
        <v>4.3499999999999996</v>
      </c>
      <c r="T42" s="37">
        <f>SUMPRODUCT(LTA!J42:AN42,LTA!J$101:AN$101,LTA!J$103:AN$103)</f>
        <v>507.36</v>
      </c>
      <c r="U42" s="37">
        <f>SUMPRODUCT(LTA!J42:AN42,LTA!J$102:AN$102,LTA!J$103:AN$103)</f>
        <v>51.629999999999995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-129</v>
      </c>
      <c r="AA42" s="75">
        <f>STOA!H42</f>
        <v>307.56</v>
      </c>
      <c r="AB42" s="75">
        <f>-STOA!N42</f>
        <v>0</v>
      </c>
      <c r="AC42">
        <f t="shared" si="0"/>
        <v>17.577106253581487</v>
      </c>
      <c r="AD42">
        <f t="shared" si="1"/>
        <v>1623.0295324942099</v>
      </c>
      <c r="AE42">
        <f>'IDT-1'!B42</f>
        <v>0</v>
      </c>
      <c r="AF42" s="24"/>
      <c r="AG42">
        <f t="shared" si="2"/>
        <v>1623.0295324942099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10.863887999999999</v>
      </c>
      <c r="E43">
        <f>GT_NG!P43</f>
        <v>13.524099970246949</v>
      </c>
      <c r="F43">
        <f>GT_Spot!P43</f>
        <v>0</v>
      </c>
      <c r="G43">
        <f>PPCL_NG!P43</f>
        <v>43.25</v>
      </c>
      <c r="H43">
        <f>PPCL_Spot!P43</f>
        <v>0</v>
      </c>
      <c r="I43">
        <f>Bawana_NG!P43</f>
        <v>82.476199253490634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729.06050235349903</v>
      </c>
      <c r="P43" s="36">
        <v>58.03</v>
      </c>
      <c r="Q43" s="36">
        <v>14.505666069295099</v>
      </c>
      <c r="R43" s="38">
        <v>43</v>
      </c>
      <c r="S43" s="38">
        <v>4.3499999999999996</v>
      </c>
      <c r="T43" s="37">
        <f>SUMPRODUCT(LTA!J43:AN43,LTA!J$101:AN$101,LTA!J$103:AN$103)</f>
        <v>531.87</v>
      </c>
      <c r="U43" s="37">
        <f>SUMPRODUCT(LTA!J43:AN43,LTA!J$102:AN$102,LTA!J$103:AN$103)</f>
        <v>49.82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-123</v>
      </c>
      <c r="AA43" s="75">
        <f>STOA!H43</f>
        <v>307.56</v>
      </c>
      <c r="AB43" s="75">
        <f>-STOA!N43</f>
        <v>0</v>
      </c>
      <c r="AC43">
        <f t="shared" si="0"/>
        <v>18.064307995902023</v>
      </c>
      <c r="AD43">
        <f t="shared" si="1"/>
        <v>1610.2460476506296</v>
      </c>
      <c r="AE43">
        <f>'IDT-1'!B43</f>
        <v>0</v>
      </c>
      <c r="AF43" s="24"/>
      <c r="AG43">
        <f t="shared" si="2"/>
        <v>1610.2460476506296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-137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10.863887999999999</v>
      </c>
      <c r="E44">
        <f>GT_NG!P44</f>
        <v>13.524099970246949</v>
      </c>
      <c r="F44">
        <f>GT_Spot!P44</f>
        <v>0</v>
      </c>
      <c r="G44">
        <f>PPCL_NG!P44</f>
        <v>43.25</v>
      </c>
      <c r="H44">
        <f>PPCL_Spot!P44</f>
        <v>0</v>
      </c>
      <c r="I44">
        <f>Bawana_NG!P44</f>
        <v>82.476199253490634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731.6397096106549</v>
      </c>
      <c r="P44" s="36">
        <v>58.03</v>
      </c>
      <c r="Q44" s="36">
        <v>14.505666069295099</v>
      </c>
      <c r="R44" s="38">
        <v>43</v>
      </c>
      <c r="S44" s="38">
        <v>4.3499999999999996</v>
      </c>
      <c r="T44" s="37">
        <f>SUMPRODUCT(LTA!J44:AN44,LTA!J$101:AN$101,LTA!J$103:AN$103)</f>
        <v>549.21</v>
      </c>
      <c r="U44" s="37">
        <f>SUMPRODUCT(LTA!J44:AN44,LTA!J$102:AN$102,LTA!J$103:AN$103)</f>
        <v>49.82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-118</v>
      </c>
      <c r="AA44" s="75">
        <f>STOA!H44</f>
        <v>307.56</v>
      </c>
      <c r="AB44" s="75">
        <f>-STOA!N44</f>
        <v>0</v>
      </c>
      <c r="AC44">
        <f t="shared" si="0"/>
        <v>18.265513967761684</v>
      </c>
      <c r="AD44">
        <f t="shared" si="1"/>
        <v>1625.9640489359256</v>
      </c>
      <c r="AE44">
        <f>'IDT-1'!B44</f>
        <v>0</v>
      </c>
      <c r="AF44" s="24"/>
      <c r="AG44">
        <f t="shared" si="2"/>
        <v>1625.9640489359256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10.863887999999999</v>
      </c>
      <c r="E45">
        <f>GT_NG!P45</f>
        <v>13.524099970246949</v>
      </c>
      <c r="F45">
        <f>GT_Spot!P45</f>
        <v>0</v>
      </c>
      <c r="G45">
        <f>PPCL_NG!P45</f>
        <v>43.25</v>
      </c>
      <c r="H45">
        <f>PPCL_Spot!P45</f>
        <v>0</v>
      </c>
      <c r="I45">
        <f>Bawana_NG!P45</f>
        <v>82.476199253490634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734.26771416314045</v>
      </c>
      <c r="P45" s="36">
        <v>58.61</v>
      </c>
      <c r="Q45" s="36">
        <v>14.505666069295099</v>
      </c>
      <c r="R45" s="38">
        <v>43</v>
      </c>
      <c r="S45" s="38">
        <v>4.3499999999999996</v>
      </c>
      <c r="T45" s="37">
        <f>SUMPRODUCT(LTA!J45:AN45,LTA!J$101:AN$101,LTA!J$103:AN$103)</f>
        <v>553.34</v>
      </c>
      <c r="U45" s="37">
        <f>SUMPRODUCT(LTA!J45:AN45,LTA!J$102:AN$102,LTA!J$103:AN$103)</f>
        <v>49.82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-111</v>
      </c>
      <c r="AA45" s="75">
        <f>STOA!H45</f>
        <v>307.56</v>
      </c>
      <c r="AB45" s="75">
        <f>-STOA!N45</f>
        <v>0</v>
      </c>
      <c r="AC45">
        <f t="shared" si="0"/>
        <v>17.945951108382559</v>
      </c>
      <c r="AD45">
        <f t="shared" si="1"/>
        <v>1678.6216163477907</v>
      </c>
      <c r="AE45">
        <f>'IDT-1'!B45</f>
        <v>0</v>
      </c>
      <c r="AF45" s="24"/>
      <c r="AG45">
        <f t="shared" si="2"/>
        <v>1678.6216163477907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10.863887999999999</v>
      </c>
      <c r="E46">
        <f>GT_NG!P46</f>
        <v>13.524099970246949</v>
      </c>
      <c r="F46">
        <f>GT_Spot!P46</f>
        <v>0</v>
      </c>
      <c r="G46">
        <f>PPCL_NG!P46</f>
        <v>43.25</v>
      </c>
      <c r="H46">
        <f>PPCL_Spot!P46</f>
        <v>0</v>
      </c>
      <c r="I46">
        <f>Bawana_NG!P46</f>
        <v>82.476199253490634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734.26771416314045</v>
      </c>
      <c r="P46" s="36">
        <v>58.61</v>
      </c>
      <c r="Q46" s="36">
        <v>14.505666069295099</v>
      </c>
      <c r="R46" s="38">
        <v>43</v>
      </c>
      <c r="S46" s="38">
        <v>4.3499999999999996</v>
      </c>
      <c r="T46" s="37">
        <f>SUMPRODUCT(LTA!J46:AN46,LTA!J$101:AN$101,LTA!J$103:AN$103)</f>
        <v>556.53</v>
      </c>
      <c r="U46" s="37">
        <f>SUMPRODUCT(LTA!J46:AN46,LTA!J$102:AN$102,LTA!J$103:AN$103)</f>
        <v>49.32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-103</v>
      </c>
      <c r="AA46" s="75">
        <f>STOA!H46</f>
        <v>307.56</v>
      </c>
      <c r="AB46" s="75">
        <f>-STOA!N46</f>
        <v>0</v>
      </c>
      <c r="AC46">
        <f t="shared" si="0"/>
        <v>17.900777846583448</v>
      </c>
      <c r="AD46">
        <f t="shared" si="1"/>
        <v>1689.3567896095897</v>
      </c>
      <c r="AE46">
        <f>'IDT-1'!B46</f>
        <v>0</v>
      </c>
      <c r="AF46" s="24"/>
      <c r="AG46">
        <f t="shared" si="2"/>
        <v>1689.3567896095897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10.863887999999999</v>
      </c>
      <c r="E47">
        <f>GT_NG!P47</f>
        <v>13.524099970246949</v>
      </c>
      <c r="F47">
        <f>GT_Spot!P47</f>
        <v>0</v>
      </c>
      <c r="G47">
        <f>PPCL_NG!P47</f>
        <v>43.25</v>
      </c>
      <c r="H47">
        <f>PPCL_Spot!P47</f>
        <v>0</v>
      </c>
      <c r="I47">
        <f>Bawana_NG!P47</f>
        <v>82.476199253490634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702.79735923304486</v>
      </c>
      <c r="P47" s="36">
        <v>58.023975606413593</v>
      </c>
      <c r="Q47" s="36">
        <v>14.505666069295099</v>
      </c>
      <c r="R47" s="38">
        <v>43</v>
      </c>
      <c r="S47" s="38">
        <v>4.3499999999999996</v>
      </c>
      <c r="T47" s="37">
        <f>SUMPRODUCT(LTA!J47:AN47,LTA!J$101:AN$101,LTA!J$103:AN$103)</f>
        <v>556.30999999999995</v>
      </c>
      <c r="U47" s="37">
        <f>SUMPRODUCT(LTA!J47:AN47,LTA!J$102:AN$102,LTA!J$103:AN$103)</f>
        <v>48.81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-83</v>
      </c>
      <c r="AA47" s="75">
        <f>STOA!H47</f>
        <v>307.56</v>
      </c>
      <c r="AB47" s="75">
        <f>-STOA!N47</f>
        <v>0</v>
      </c>
      <c r="AC47">
        <f t="shared" si="0"/>
        <v>17.269583635819174</v>
      </c>
      <c r="AD47">
        <f t="shared" si="1"/>
        <v>1699.201604496672</v>
      </c>
      <c r="AE47">
        <f>'IDT-1'!B47</f>
        <v>0</v>
      </c>
      <c r="AF47" s="24"/>
      <c r="AG47">
        <f t="shared" si="2"/>
        <v>1699.201604496672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10.863887999999999</v>
      </c>
      <c r="E48">
        <f>GT_NG!P48</f>
        <v>13.120018393623541</v>
      </c>
      <c r="F48">
        <f>GT_Spot!P48</f>
        <v>0</v>
      </c>
      <c r="G48">
        <f>PPCL_NG!P48</f>
        <v>43.25</v>
      </c>
      <c r="H48">
        <f>PPCL_Spot!P48</f>
        <v>0</v>
      </c>
      <c r="I48">
        <f>Bawana_NG!P48</f>
        <v>82.476199253490634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706.75559283608629</v>
      </c>
      <c r="P48" s="36">
        <v>58.023975606413593</v>
      </c>
      <c r="Q48" s="36">
        <v>14.505666069295099</v>
      </c>
      <c r="R48" s="38">
        <v>42.500000000000007</v>
      </c>
      <c r="S48" s="38">
        <v>4.3499999999999996</v>
      </c>
      <c r="T48" s="37">
        <f>SUMPRODUCT(LTA!J48:AN48,LTA!J$101:AN$101,LTA!J$103:AN$103)</f>
        <v>555.69000000000005</v>
      </c>
      <c r="U48" s="37">
        <f>SUMPRODUCT(LTA!J48:AN48,LTA!J$102:AN$102,LTA!J$103:AN$103)</f>
        <v>48.81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-71</v>
      </c>
      <c r="AA48" s="75">
        <f>STOA!H48</f>
        <v>307.56</v>
      </c>
      <c r="AB48" s="75">
        <f>-STOA!N48</f>
        <v>0</v>
      </c>
      <c r="AC48">
        <f t="shared" si="0"/>
        <v>17.188376620142417</v>
      </c>
      <c r="AD48">
        <f t="shared" si="1"/>
        <v>1713.7169635387665</v>
      </c>
      <c r="AE48">
        <f>'IDT-1'!B48</f>
        <v>0</v>
      </c>
      <c r="AF48" s="24"/>
      <c r="AG48">
        <f t="shared" si="2"/>
        <v>1713.7169635387665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-86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10.863887999999999</v>
      </c>
      <c r="E49">
        <f>GT_NG!P49</f>
        <v>13.120018393623541</v>
      </c>
      <c r="F49">
        <f>GT_Spot!P49</f>
        <v>0</v>
      </c>
      <c r="G49">
        <f>PPCL_NG!P49</f>
        <v>43.25</v>
      </c>
      <c r="H49">
        <f>PPCL_Spot!P49</f>
        <v>0</v>
      </c>
      <c r="I49">
        <f>Bawana_NG!P49</f>
        <v>82.476199253490634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706.6195639975291</v>
      </c>
      <c r="P49" s="36">
        <v>58.023975606413593</v>
      </c>
      <c r="Q49" s="36">
        <v>14.505666069295099</v>
      </c>
      <c r="R49" s="38">
        <v>42.500000000000007</v>
      </c>
      <c r="S49" s="38">
        <v>4.3499999999999996</v>
      </c>
      <c r="T49" s="37">
        <f>SUMPRODUCT(LTA!J49:AN49,LTA!J$101:AN$101,LTA!J$103:AN$103)</f>
        <v>555.6</v>
      </c>
      <c r="U49" s="37">
        <f>SUMPRODUCT(LTA!J49:AN49,LTA!J$102:AN$102,LTA!J$103:AN$103)</f>
        <v>48.81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-55</v>
      </c>
      <c r="AA49" s="75">
        <f>STOA!H49</f>
        <v>307.56</v>
      </c>
      <c r="AB49" s="75">
        <f>-STOA!N49</f>
        <v>0</v>
      </c>
      <c r="AC49">
        <f t="shared" si="0"/>
        <v>16.923872088426975</v>
      </c>
      <c r="AD49">
        <f t="shared" si="1"/>
        <v>1744.7554392319248</v>
      </c>
      <c r="AE49">
        <f>'IDT-1'!B49</f>
        <v>0</v>
      </c>
      <c r="AF49" s="24"/>
      <c r="AG49">
        <f t="shared" si="2"/>
        <v>1744.7554392319248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-71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10.863887999999999</v>
      </c>
      <c r="E50">
        <f>GT_NG!P50</f>
        <v>13.120018393623541</v>
      </c>
      <c r="F50">
        <f>GT_Spot!P50</f>
        <v>0</v>
      </c>
      <c r="G50">
        <f>PPCL_NG!P50</f>
        <v>43.25</v>
      </c>
      <c r="H50">
        <f>PPCL_Spot!P50</f>
        <v>0</v>
      </c>
      <c r="I50">
        <f>Bawana_NG!P50</f>
        <v>82.476199253490634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706.6324601497206</v>
      </c>
      <c r="P50" s="36">
        <v>58.023975606413593</v>
      </c>
      <c r="Q50" s="36">
        <v>14.505666069295099</v>
      </c>
      <c r="R50" s="38">
        <v>42.500000000000007</v>
      </c>
      <c r="S50" s="38">
        <v>4.3499999999999996</v>
      </c>
      <c r="T50" s="37">
        <f>SUMPRODUCT(LTA!J50:AN50,LTA!J$101:AN$101,LTA!J$103:AN$103)</f>
        <v>555.73</v>
      </c>
      <c r="U50" s="37">
        <f>SUMPRODUCT(LTA!J50:AN50,LTA!J$102:AN$102,LTA!J$103:AN$103)</f>
        <v>48.81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-48</v>
      </c>
      <c r="AA50" s="75">
        <f>STOA!H50</f>
        <v>307.56</v>
      </c>
      <c r="AB50" s="75">
        <f>-STOA!N50</f>
        <v>0</v>
      </c>
      <c r="AC50">
        <f t="shared" si="0"/>
        <v>16.891187785205833</v>
      </c>
      <c r="AD50">
        <f t="shared" si="1"/>
        <v>1748.9310196873378</v>
      </c>
      <c r="AE50">
        <f>'IDT-1'!B50</f>
        <v>0</v>
      </c>
      <c r="AF50" s="24"/>
      <c r="AG50">
        <f t="shared" si="2"/>
        <v>1748.9310196873378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-74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10.863887999999999</v>
      </c>
      <c r="E51">
        <f>GT_NG!P51</f>
        <v>13.120018393623541</v>
      </c>
      <c r="F51">
        <f>GT_Spot!P51</f>
        <v>0</v>
      </c>
      <c r="G51">
        <f>PPCL_NG!P51</f>
        <v>43.25</v>
      </c>
      <c r="H51">
        <f>PPCL_Spot!P51</f>
        <v>0</v>
      </c>
      <c r="I51">
        <f>Bawana_NG!P51</f>
        <v>82.476199253490634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701.63214496418107</v>
      </c>
      <c r="P51" s="36">
        <v>58.023975606413593</v>
      </c>
      <c r="Q51" s="36">
        <v>14.50571470761961</v>
      </c>
      <c r="R51" s="38">
        <v>42.500000000000007</v>
      </c>
      <c r="S51" s="38">
        <v>4.3499999999999996</v>
      </c>
      <c r="T51" s="37">
        <f>SUMPRODUCT(LTA!J51:AN51,LTA!J$101:AN$101,LTA!J$103:AN$103)</f>
        <v>555.62</v>
      </c>
      <c r="U51" s="37">
        <f>SUMPRODUCT(LTA!J51:AN51,LTA!J$102:AN$102,LTA!J$103:AN$103)</f>
        <v>48.81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-39</v>
      </c>
      <c r="AA51" s="75">
        <f>STOA!H51</f>
        <v>307.56</v>
      </c>
      <c r="AB51" s="75">
        <f>-STOA!N51</f>
        <v>0</v>
      </c>
      <c r="AC51">
        <f t="shared" si="0"/>
        <v>16.924501965733224</v>
      </c>
      <c r="AD51">
        <f t="shared" si="1"/>
        <v>1734.787438959595</v>
      </c>
      <c r="AE51">
        <f>'IDT-1'!B51</f>
        <v>0</v>
      </c>
      <c r="AF51" s="24"/>
      <c r="AG51">
        <f t="shared" si="2"/>
        <v>1734.787438959595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-92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10.863887999999999</v>
      </c>
      <c r="E52">
        <f>GT_NG!P52</f>
        <v>13.120018393623541</v>
      </c>
      <c r="F52">
        <f>GT_Spot!P52</f>
        <v>0</v>
      </c>
      <c r="G52">
        <f>PPCL_NG!P52</f>
        <v>43.25</v>
      </c>
      <c r="H52">
        <f>PPCL_Spot!P52</f>
        <v>0</v>
      </c>
      <c r="I52">
        <f>Bawana_NG!P52</f>
        <v>82.476199253490634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701.63214496418107</v>
      </c>
      <c r="P52" s="36">
        <v>58.023975606413593</v>
      </c>
      <c r="Q52" s="36">
        <v>14.50571470761961</v>
      </c>
      <c r="R52" s="38">
        <v>42.500000000000007</v>
      </c>
      <c r="S52" s="38">
        <v>4.3499999999999996</v>
      </c>
      <c r="T52" s="37">
        <f>SUMPRODUCT(LTA!J52:AN52,LTA!J$101:AN$101,LTA!J$103:AN$103)</f>
        <v>555.75</v>
      </c>
      <c r="U52" s="37">
        <f>SUMPRODUCT(LTA!J52:AN52,LTA!J$102:AN$102,LTA!J$103:AN$103)</f>
        <v>48.81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-35</v>
      </c>
      <c r="AA52" s="75">
        <f>STOA!H52</f>
        <v>307.56</v>
      </c>
      <c r="AB52" s="75">
        <f>-STOA!N52</f>
        <v>0</v>
      </c>
      <c r="AC52">
        <f t="shared" si="0"/>
        <v>16.925593965733228</v>
      </c>
      <c r="AD52">
        <f t="shared" si="1"/>
        <v>1734.9163469595951</v>
      </c>
      <c r="AE52">
        <f>'IDT-1'!B52</f>
        <v>0</v>
      </c>
      <c r="AF52" s="24"/>
      <c r="AG52">
        <f t="shared" si="2"/>
        <v>1734.9163469595951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-96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10.863887999999999</v>
      </c>
      <c r="E53">
        <f>GT_NG!P53</f>
        <v>13.120018393623541</v>
      </c>
      <c r="F53">
        <f>GT_Spot!P53</f>
        <v>0</v>
      </c>
      <c r="G53">
        <f>PPCL_NG!P53</f>
        <v>43</v>
      </c>
      <c r="H53">
        <f>PPCL_Spot!P53</f>
        <v>0</v>
      </c>
      <c r="I53">
        <f>Bawana_NG!P53</f>
        <v>82.476199253490634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701.63214496418107</v>
      </c>
      <c r="P53" s="36">
        <v>58.023975606413593</v>
      </c>
      <c r="Q53" s="36">
        <v>14.50571470761961</v>
      </c>
      <c r="R53" s="38">
        <v>42.500000000000007</v>
      </c>
      <c r="S53" s="38">
        <v>4.3499999999999996</v>
      </c>
      <c r="T53" s="37">
        <f>SUMPRODUCT(LTA!J53:AN53,LTA!J$101:AN$101,LTA!J$103:AN$103)</f>
        <v>555.6</v>
      </c>
      <c r="U53" s="37">
        <f>SUMPRODUCT(LTA!J53:AN53,LTA!J$102:AN$102,LTA!J$103:AN$103)</f>
        <v>48.81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-30</v>
      </c>
      <c r="AA53" s="75">
        <f>STOA!H53</f>
        <v>307.56</v>
      </c>
      <c r="AB53" s="75">
        <f>-STOA!N53</f>
        <v>0</v>
      </c>
      <c r="AC53">
        <f t="shared" si="0"/>
        <v>16.879878177108779</v>
      </c>
      <c r="AD53">
        <f t="shared" si="1"/>
        <v>1739.5620627482194</v>
      </c>
      <c r="AE53">
        <f>'IDT-1'!B53</f>
        <v>0</v>
      </c>
      <c r="AF53" s="24"/>
      <c r="AG53">
        <f t="shared" si="2"/>
        <v>1739.5620627482194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10.863887999999999</v>
      </c>
      <c r="E54">
        <f>GT_NG!P54</f>
        <v>13.120018393623541</v>
      </c>
      <c r="F54">
        <f>GT_Spot!P54</f>
        <v>0</v>
      </c>
      <c r="G54">
        <f>PPCL_NG!P54</f>
        <v>43</v>
      </c>
      <c r="H54">
        <f>PPCL_Spot!P54</f>
        <v>0</v>
      </c>
      <c r="I54">
        <f>Bawana_NG!P54</f>
        <v>82.476199253490634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704.21357183688554</v>
      </c>
      <c r="P54" s="36">
        <v>58.023975606413593</v>
      </c>
      <c r="Q54" s="36">
        <v>14.50571470761961</v>
      </c>
      <c r="R54" s="38">
        <v>42.500000000000007</v>
      </c>
      <c r="S54" s="38">
        <v>4.3499999999999996</v>
      </c>
      <c r="T54" s="37">
        <f>SUMPRODUCT(LTA!J54:AN54,LTA!J$101:AN$101,LTA!J$103:AN$103)</f>
        <v>555.69000000000005</v>
      </c>
      <c r="U54" s="37">
        <f>SUMPRODUCT(LTA!J54:AN54,LTA!J$102:AN$102,LTA!J$103:AN$103)</f>
        <v>48.81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-35</v>
      </c>
      <c r="AA54" s="75">
        <f>STOA!H54</f>
        <v>307.56</v>
      </c>
      <c r="AB54" s="75">
        <f>-STOA!N54</f>
        <v>0</v>
      </c>
      <c r="AC54">
        <f t="shared" si="0"/>
        <v>16.944673951463944</v>
      </c>
      <c r="AD54">
        <f t="shared" si="1"/>
        <v>1737.1686938465689</v>
      </c>
      <c r="AE54">
        <f>'IDT-1'!B54</f>
        <v>0</v>
      </c>
      <c r="AF54" s="24"/>
      <c r="AG54">
        <f t="shared" si="2"/>
        <v>1737.1686938465689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10.863887999999999</v>
      </c>
      <c r="E55">
        <f>GT_NG!P55</f>
        <v>13.120018393623541</v>
      </c>
      <c r="F55">
        <f>GT_Spot!P55</f>
        <v>0</v>
      </c>
      <c r="G55">
        <f>PPCL_NG!P55</f>
        <v>43</v>
      </c>
      <c r="H55">
        <f>PPCL_Spot!P55</f>
        <v>0</v>
      </c>
      <c r="I55">
        <f>Bawana_NG!P55</f>
        <v>82.476199253490634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698.31089740023867</v>
      </c>
      <c r="P55" s="36">
        <v>58.023975606413593</v>
      </c>
      <c r="Q55" s="36">
        <v>14.50571470761961</v>
      </c>
      <c r="R55" s="38">
        <v>42.500000000000007</v>
      </c>
      <c r="S55" s="38">
        <v>4.3499999999999996</v>
      </c>
      <c r="T55" s="37">
        <f>SUMPRODUCT(LTA!J55:AN55,LTA!J$101:AN$101,LTA!J$103:AN$103)</f>
        <v>555.73</v>
      </c>
      <c r="U55" s="37">
        <f>SUMPRODUCT(LTA!J55:AN55,LTA!J$102:AN$102,LTA!J$103:AN$103)</f>
        <v>48.81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-43</v>
      </c>
      <c r="AA55" s="75">
        <f>STOA!H55</f>
        <v>307.56</v>
      </c>
      <c r="AB55" s="75">
        <f>-STOA!N55</f>
        <v>0</v>
      </c>
      <c r="AC55">
        <f t="shared" si="0"/>
        <v>17.047908325244112</v>
      </c>
      <c r="AD55">
        <f t="shared" si="1"/>
        <v>1713.2027850361419</v>
      </c>
      <c r="AE55">
        <f>'IDT-1'!B55</f>
        <v>0</v>
      </c>
      <c r="AF55" s="24"/>
      <c r="AG55">
        <f t="shared" si="2"/>
        <v>1713.2027850361419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10.863887999999999</v>
      </c>
      <c r="E56">
        <f>GT_NG!P56</f>
        <v>13.120018393623541</v>
      </c>
      <c r="F56">
        <f>GT_Spot!P56</f>
        <v>0</v>
      </c>
      <c r="G56">
        <f>PPCL_NG!P56</f>
        <v>43</v>
      </c>
      <c r="H56">
        <f>PPCL_Spot!P56</f>
        <v>0</v>
      </c>
      <c r="I56">
        <f>Bawana_NG!P56</f>
        <v>82.476199253490634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698.31147856719008</v>
      </c>
      <c r="P56" s="36">
        <v>58.023975606413593</v>
      </c>
      <c r="Q56" s="36">
        <v>14.50571470761961</v>
      </c>
      <c r="R56" s="38">
        <v>42.5</v>
      </c>
      <c r="S56" s="38">
        <v>4.3499999999999996</v>
      </c>
      <c r="T56" s="37">
        <f>SUMPRODUCT(LTA!J56:AN56,LTA!J$101:AN$101,LTA!J$103:AN$103)</f>
        <v>555.71</v>
      </c>
      <c r="U56" s="37">
        <f>SUMPRODUCT(LTA!J56:AN56,LTA!J$102:AN$102,LTA!J$103:AN$103)</f>
        <v>49.209999999999994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-43</v>
      </c>
      <c r="AA56" s="75">
        <f>STOA!H56</f>
        <v>307.56</v>
      </c>
      <c r="AB56" s="75">
        <f>-STOA!N56</f>
        <v>0</v>
      </c>
      <c r="AC56">
        <f t="shared" si="0"/>
        <v>17.068047522496286</v>
      </c>
      <c r="AD56">
        <f t="shared" si="1"/>
        <v>1711.5632270058413</v>
      </c>
      <c r="AE56">
        <f>'IDT-1'!B56</f>
        <v>0</v>
      </c>
      <c r="AF56" s="24"/>
      <c r="AG56">
        <f t="shared" si="2"/>
        <v>1711.5632270058413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10.863887999999999</v>
      </c>
      <c r="E57">
        <f>GT_NG!P57</f>
        <v>12.715934239645906</v>
      </c>
      <c r="F57">
        <f>GT_Spot!P57</f>
        <v>0</v>
      </c>
      <c r="G57">
        <f>PPCL_NG!P57</f>
        <v>43</v>
      </c>
      <c r="H57">
        <f>PPCL_Spot!P57</f>
        <v>0</v>
      </c>
      <c r="I57">
        <f>Bawana_NG!P57</f>
        <v>82.476199253490634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692.96355439686681</v>
      </c>
      <c r="P57" s="36">
        <v>58.023975606413593</v>
      </c>
      <c r="Q57" s="36">
        <v>14.50571470761961</v>
      </c>
      <c r="R57" s="38">
        <v>42.5</v>
      </c>
      <c r="S57" s="38">
        <v>4.3499999999999996</v>
      </c>
      <c r="T57" s="37">
        <f>SUMPRODUCT(LTA!J57:AN57,LTA!J$101:AN$101,LTA!J$103:AN$103)</f>
        <v>555.62</v>
      </c>
      <c r="U57" s="37">
        <f>SUMPRODUCT(LTA!J57:AN57,LTA!J$102:AN$102,LTA!J$103:AN$103)</f>
        <v>49.209999999999994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-30</v>
      </c>
      <c r="AA57" s="75">
        <f>STOA!H57</f>
        <v>307.56</v>
      </c>
      <c r="AB57" s="75">
        <f>-STOA!N57</f>
        <v>0</v>
      </c>
      <c r="AC57">
        <f t="shared" si="0"/>
        <v>16.841080340349485</v>
      </c>
      <c r="AD57">
        <f t="shared" si="1"/>
        <v>1726.9481858636873</v>
      </c>
      <c r="AE57">
        <f>'IDT-1'!B57</f>
        <v>0</v>
      </c>
      <c r="AF57" s="24"/>
      <c r="AG57">
        <f t="shared" si="2"/>
        <v>1726.9481858636873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10.863887999999999</v>
      </c>
      <c r="E58">
        <f>GT_NG!P58</f>
        <v>12.715934239645906</v>
      </c>
      <c r="F58">
        <f>GT_Spot!P58</f>
        <v>0</v>
      </c>
      <c r="G58">
        <f>PPCL_NG!P58</f>
        <v>43</v>
      </c>
      <c r="H58">
        <f>PPCL_Spot!P58</f>
        <v>0</v>
      </c>
      <c r="I58">
        <f>Bawana_NG!P58</f>
        <v>82.476199253490634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692.95914280319732</v>
      </c>
      <c r="P58" s="36">
        <v>55.817127418690824</v>
      </c>
      <c r="Q58" s="36">
        <v>14.506732717856337</v>
      </c>
      <c r="R58" s="38">
        <v>42.500000000000007</v>
      </c>
      <c r="S58" s="38">
        <v>4.3499999999999996</v>
      </c>
      <c r="T58" s="37">
        <f>SUMPRODUCT(LTA!J58:AN58,LTA!J$101:AN$101,LTA!J$103:AN$103)</f>
        <v>555.08999999999992</v>
      </c>
      <c r="U58" s="37">
        <f>SUMPRODUCT(LTA!J58:AN58,LTA!J$102:AN$102,LTA!J$103:AN$103)</f>
        <v>49.209999999999994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-16</v>
      </c>
      <c r="AA58" s="75">
        <f>STOA!H58</f>
        <v>307.56</v>
      </c>
      <c r="AB58" s="75">
        <f>-STOA!N58</f>
        <v>0</v>
      </c>
      <c r="AC58">
        <f t="shared" si="0"/>
        <v>16.707937259048219</v>
      </c>
      <c r="AD58">
        <f t="shared" si="1"/>
        <v>1737.3410871738326</v>
      </c>
      <c r="AE58">
        <f>'IDT-1'!B58</f>
        <v>0</v>
      </c>
      <c r="AF58" s="24"/>
      <c r="AG58">
        <f t="shared" si="2"/>
        <v>1737.3410871738326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10.863887999999999</v>
      </c>
      <c r="E59">
        <f>GT_NG!P59</f>
        <v>12.715934239645906</v>
      </c>
      <c r="F59">
        <f>GT_Spot!P59</f>
        <v>0</v>
      </c>
      <c r="G59">
        <f>PPCL_NG!P59</f>
        <v>43</v>
      </c>
      <c r="H59">
        <f>PPCL_Spot!P59</f>
        <v>0</v>
      </c>
      <c r="I59">
        <f>Bawana_NG!P59</f>
        <v>82.476199253490634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703.30666001000486</v>
      </c>
      <c r="P59" s="36">
        <v>58.024254739864368</v>
      </c>
      <c r="Q59" s="36">
        <v>14.507712438909032</v>
      </c>
      <c r="R59" s="38">
        <v>42.500000000000007</v>
      </c>
      <c r="S59" s="38">
        <v>4.3499999999999996</v>
      </c>
      <c r="T59" s="37">
        <f>SUMPRODUCT(LTA!J59:AN59,LTA!J$101:AN$101,LTA!J$103:AN$103)</f>
        <v>552.02</v>
      </c>
      <c r="U59" s="37">
        <f>SUMPRODUCT(LTA!J59:AN59,LTA!J$102:AN$102,LTA!J$103:AN$103)</f>
        <v>54.11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307.56</v>
      </c>
      <c r="AB59" s="75">
        <f>-STOA!N59</f>
        <v>0</v>
      </c>
      <c r="AC59">
        <f t="shared" si="0"/>
        <v>16.744064925491212</v>
      </c>
      <c r="AD59">
        <f t="shared" si="1"/>
        <v>1761.6905837564236</v>
      </c>
      <c r="AE59">
        <f>'IDT-1'!B59</f>
        <v>0</v>
      </c>
      <c r="AF59" s="24"/>
      <c r="AG59">
        <f t="shared" si="2"/>
        <v>1761.6905837564236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10.863887999999999</v>
      </c>
      <c r="E60">
        <f>GT_NG!P60</f>
        <v>12.715934239645906</v>
      </c>
      <c r="F60">
        <f>GT_Spot!P60</f>
        <v>0</v>
      </c>
      <c r="G60">
        <f>PPCL_NG!P60</f>
        <v>43</v>
      </c>
      <c r="H60">
        <f>PPCL_Spot!P60</f>
        <v>0</v>
      </c>
      <c r="I60">
        <f>Bawana_NG!P60</f>
        <v>82.476199253490634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696.28859865314337</v>
      </c>
      <c r="P60" s="36">
        <v>58.024254739864368</v>
      </c>
      <c r="Q60" s="36">
        <v>14.507712438909032</v>
      </c>
      <c r="R60" s="38">
        <v>42.500000000000007</v>
      </c>
      <c r="S60" s="38">
        <v>4.3499999999999996</v>
      </c>
      <c r="T60" s="37">
        <f>SUMPRODUCT(LTA!J60:AN60,LTA!J$101:AN$101,LTA!J$103:AN$103)</f>
        <v>548.65000000000009</v>
      </c>
      <c r="U60" s="37">
        <f>SUMPRODUCT(LTA!J60:AN60,LTA!J$102:AN$102,LTA!J$103:AN$103)</f>
        <v>58.22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307.56</v>
      </c>
      <c r="AB60" s="75">
        <f>-STOA!N60</f>
        <v>0</v>
      </c>
      <c r="AC60">
        <f t="shared" si="0"/>
        <v>16.420252162897128</v>
      </c>
      <c r="AD60">
        <f t="shared" si="1"/>
        <v>1787.7363351621561</v>
      </c>
      <c r="AE60">
        <f>'IDT-1'!B60</f>
        <v>0</v>
      </c>
      <c r="AF60" s="24"/>
      <c r="AG60">
        <f t="shared" si="2"/>
        <v>1787.7363351621561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10.863887999999999</v>
      </c>
      <c r="E61">
        <f>GT_NG!P61</f>
        <v>12.715934239645906</v>
      </c>
      <c r="F61">
        <f>GT_Spot!P61</f>
        <v>0</v>
      </c>
      <c r="G61">
        <f>PPCL_NG!P61</f>
        <v>43</v>
      </c>
      <c r="H61">
        <f>PPCL_Spot!P61</f>
        <v>0</v>
      </c>
      <c r="I61">
        <f>Bawana_NG!P61</f>
        <v>82.476199253490634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701.99352155314341</v>
      </c>
      <c r="P61" s="36">
        <v>58.024254739864368</v>
      </c>
      <c r="Q61" s="36">
        <v>14.507712438909032</v>
      </c>
      <c r="R61" s="38">
        <v>42.500000000000007</v>
      </c>
      <c r="S61" s="38">
        <v>4.3499999999999996</v>
      </c>
      <c r="T61" s="37">
        <f>SUMPRODUCT(LTA!J61:AN61,LTA!J$101:AN$101,LTA!J$103:AN$103)</f>
        <v>545.65000000000009</v>
      </c>
      <c r="U61" s="37">
        <f>SUMPRODUCT(LTA!J61:AN61,LTA!J$102:AN$102,LTA!J$103:AN$103)</f>
        <v>60.910000000000004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307.56</v>
      </c>
      <c r="AB61" s="75">
        <f>-STOA!N61</f>
        <v>0</v>
      </c>
      <c r="AC61">
        <f t="shared" si="0"/>
        <v>16.414742568907794</v>
      </c>
      <c r="AD61">
        <f t="shared" si="1"/>
        <v>1799.1367676561458</v>
      </c>
      <c r="AE61">
        <f>'IDT-1'!B61</f>
        <v>0</v>
      </c>
      <c r="AF61" s="24"/>
      <c r="AG61">
        <f t="shared" si="2"/>
        <v>1799.1367676561458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10.863887999999999</v>
      </c>
      <c r="E62">
        <f>GT_NG!P62</f>
        <v>12.715934239645906</v>
      </c>
      <c r="F62">
        <f>GT_Spot!P62</f>
        <v>0</v>
      </c>
      <c r="G62">
        <f>PPCL_NG!P62</f>
        <v>43</v>
      </c>
      <c r="H62">
        <f>PPCL_Spot!P62</f>
        <v>0</v>
      </c>
      <c r="I62">
        <f>Bawana_NG!P62</f>
        <v>82.476199253490634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701.99336538559533</v>
      </c>
      <c r="P62" s="36">
        <v>58.024254739864368</v>
      </c>
      <c r="Q62" s="36">
        <v>14.507712438909032</v>
      </c>
      <c r="R62" s="38">
        <v>42.500000000000007</v>
      </c>
      <c r="S62" s="38">
        <v>4.3499999999999996</v>
      </c>
      <c r="T62" s="37">
        <f>SUMPRODUCT(LTA!J62:AN62,LTA!J$101:AN$101,LTA!J$103:AN$103)</f>
        <v>535.49</v>
      </c>
      <c r="U62" s="37">
        <f>SUMPRODUCT(LTA!J62:AN62,LTA!J$102:AN$102,LTA!J$103:AN$103)</f>
        <v>64.62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307.56</v>
      </c>
      <c r="AB62" s="75">
        <f>-STOA!N62</f>
        <v>0</v>
      </c>
      <c r="AC62">
        <f t="shared" si="0"/>
        <v>16.182666944877717</v>
      </c>
      <c r="AD62">
        <f t="shared" si="1"/>
        <v>1813.9186871126274</v>
      </c>
      <c r="AE62">
        <f>'IDT-1'!B62</f>
        <v>0</v>
      </c>
      <c r="AF62" s="24"/>
      <c r="AG62">
        <f t="shared" si="2"/>
        <v>1813.9186871126274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10.863887999999999</v>
      </c>
      <c r="E63">
        <f>GT_NG!P63</f>
        <v>12.715934239645906</v>
      </c>
      <c r="F63">
        <f>GT_Spot!P63</f>
        <v>0</v>
      </c>
      <c r="G63">
        <f>PPCL_NG!P63</f>
        <v>43</v>
      </c>
      <c r="H63">
        <f>PPCL_Spot!P63</f>
        <v>0</v>
      </c>
      <c r="I63">
        <f>Bawana_NG!P63</f>
        <v>82.476199253490634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722.14905970601592</v>
      </c>
      <c r="P63" s="36">
        <v>58.024254739864368</v>
      </c>
      <c r="Q63" s="36">
        <v>14.507712438909032</v>
      </c>
      <c r="R63" s="38">
        <v>42.500000000000007</v>
      </c>
      <c r="S63" s="38">
        <v>4.3499999999999996</v>
      </c>
      <c r="T63" s="37">
        <f>SUMPRODUCT(LTA!J63:AN63,LTA!J$101:AN$101,LTA!J$103:AN$103)</f>
        <v>521.87</v>
      </c>
      <c r="U63" s="37">
        <f>SUMPRODUCT(LTA!J63:AN63,LTA!J$102:AN$102,LTA!J$103:AN$103)</f>
        <v>69.73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307.56</v>
      </c>
      <c r="AB63" s="75">
        <f>-STOA!N63</f>
        <v>0</v>
      </c>
      <c r="AC63">
        <f t="shared" si="0"/>
        <v>16.000942572247911</v>
      </c>
      <c r="AD63">
        <f t="shared" si="1"/>
        <v>1858.7461058056779</v>
      </c>
      <c r="AE63">
        <f>'IDT-1'!B63</f>
        <v>0</v>
      </c>
      <c r="AF63" s="24"/>
      <c r="AG63">
        <f t="shared" si="2"/>
        <v>1858.7461058056779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10.863887999999999</v>
      </c>
      <c r="E64">
        <f>GT_NG!P64</f>
        <v>12.715934239645906</v>
      </c>
      <c r="F64">
        <f>GT_Spot!P64</f>
        <v>0</v>
      </c>
      <c r="G64">
        <f>PPCL_NG!P64</f>
        <v>43</v>
      </c>
      <c r="H64">
        <f>PPCL_Spot!P64</f>
        <v>0</v>
      </c>
      <c r="I64">
        <f>Bawana_NG!P64</f>
        <v>82.476199253490634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768.3818020429112</v>
      </c>
      <c r="P64" s="36">
        <v>58.024254739864368</v>
      </c>
      <c r="Q64" s="36">
        <v>14.507712438909032</v>
      </c>
      <c r="R64" s="38">
        <v>42.5</v>
      </c>
      <c r="S64" s="38">
        <v>7.6800000000000006</v>
      </c>
      <c r="T64" s="37">
        <f>SUMPRODUCT(LTA!J64:AN64,LTA!J$101:AN$101,LTA!J$103:AN$103)</f>
        <v>503.26</v>
      </c>
      <c r="U64" s="37">
        <f>SUMPRODUCT(LTA!J64:AN64,LTA!J$102:AN$102,LTA!J$103:AN$103)</f>
        <v>78.64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307.56</v>
      </c>
      <c r="AB64" s="75">
        <f>-STOA!N64</f>
        <v>0</v>
      </c>
      <c r="AC64">
        <f t="shared" si="0"/>
        <v>16.572982024174728</v>
      </c>
      <c r="AD64">
        <f t="shared" si="1"/>
        <v>1870.0368086906465</v>
      </c>
      <c r="AE64">
        <f>'IDT-1'!B64</f>
        <v>0</v>
      </c>
      <c r="AF64" s="24"/>
      <c r="AG64">
        <f t="shared" si="2"/>
        <v>1870.0368086906465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10.863887999999999</v>
      </c>
      <c r="E65">
        <f>GT_NG!P65</f>
        <v>12.715934239645906</v>
      </c>
      <c r="F65">
        <f>GT_Spot!P65</f>
        <v>0</v>
      </c>
      <c r="G65">
        <f>PPCL_NG!P65</f>
        <v>43</v>
      </c>
      <c r="H65">
        <f>PPCL_Spot!P65</f>
        <v>0</v>
      </c>
      <c r="I65">
        <f>Bawana_NG!P65</f>
        <v>82.476199253490634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847.17194591162752</v>
      </c>
      <c r="P65" s="36">
        <v>58.024254739864368</v>
      </c>
      <c r="Q65" s="36">
        <v>14.507712438909032</v>
      </c>
      <c r="R65" s="38">
        <v>42.5</v>
      </c>
      <c r="S65" s="38">
        <v>7.6800000000000006</v>
      </c>
      <c r="T65" s="37">
        <f>SUMPRODUCT(LTA!J65:AN65,LTA!J$101:AN$101,LTA!J$103:AN$103)</f>
        <v>476.35</v>
      </c>
      <c r="U65" s="37">
        <f>SUMPRODUCT(LTA!J65:AN65,LTA!J$102:AN$102,LTA!J$103:AN$103)</f>
        <v>75.14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307.56</v>
      </c>
      <c r="AB65" s="75">
        <f>-STOA!N65</f>
        <v>0</v>
      </c>
      <c r="AC65">
        <f t="shared" si="0"/>
        <v>17.436817749815955</v>
      </c>
      <c r="AD65">
        <f t="shared" si="1"/>
        <v>1863.5531168337218</v>
      </c>
      <c r="AE65">
        <f>'IDT-1'!B65</f>
        <v>0</v>
      </c>
      <c r="AF65" s="24"/>
      <c r="AG65">
        <f t="shared" si="2"/>
        <v>1863.5531168337218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10.863887999999999</v>
      </c>
      <c r="E66">
        <f>GT_NG!P66</f>
        <v>12.715934239645906</v>
      </c>
      <c r="F66">
        <f>GT_Spot!P66</f>
        <v>0</v>
      </c>
      <c r="G66">
        <f>PPCL_NG!P66</f>
        <v>43</v>
      </c>
      <c r="H66">
        <f>PPCL_Spot!P66</f>
        <v>0</v>
      </c>
      <c r="I66">
        <f>Bawana_NG!P66</f>
        <v>82.476199253490634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850.64206930902208</v>
      </c>
      <c r="P66" s="36">
        <v>58.024254739864368</v>
      </c>
      <c r="Q66" s="36">
        <v>14.507712438909032</v>
      </c>
      <c r="R66" s="38">
        <v>42.5</v>
      </c>
      <c r="S66" s="38">
        <v>7.6800000000000006</v>
      </c>
      <c r="T66" s="37">
        <f>SUMPRODUCT(LTA!J66:AN66,LTA!J$101:AN$101,LTA!J$103:AN$103)</f>
        <v>443.77</v>
      </c>
      <c r="U66" s="37">
        <f>SUMPRODUCT(LTA!J66:AN66,LTA!J$102:AN$102,LTA!J$103:AN$103)</f>
        <v>81.95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307.56</v>
      </c>
      <c r="AB66" s="75">
        <f>-STOA!N66</f>
        <v>0</v>
      </c>
      <c r="AC66">
        <f t="shared" si="0"/>
        <v>17.071604474131398</v>
      </c>
      <c r="AD66">
        <f t="shared" si="1"/>
        <v>1862.6184535068007</v>
      </c>
      <c r="AE66">
        <f>'IDT-1'!B66</f>
        <v>0</v>
      </c>
      <c r="AF66" s="24"/>
      <c r="AG66">
        <f t="shared" si="2"/>
        <v>1862.6184535068007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10.976531999999999</v>
      </c>
      <c r="E67">
        <f>GT_NG!P67</f>
        <v>12.715934239645906</v>
      </c>
      <c r="F67">
        <f>GT_Spot!P67</f>
        <v>0</v>
      </c>
      <c r="G67">
        <f>PPCL_NG!P67</f>
        <v>43</v>
      </c>
      <c r="H67">
        <f>PPCL_Spot!P67</f>
        <v>0</v>
      </c>
      <c r="I67">
        <f>Bawana_NG!P67</f>
        <v>82.476199253490634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848.21308919252783</v>
      </c>
      <c r="P67" s="36">
        <v>58.024254739864368</v>
      </c>
      <c r="Q67" s="36">
        <v>14.507712438909032</v>
      </c>
      <c r="R67" s="38">
        <v>43</v>
      </c>
      <c r="S67" s="38">
        <v>7.6800000000000006</v>
      </c>
      <c r="T67" s="37">
        <f>SUMPRODUCT(LTA!J67:AN67,LTA!J$101:AN$101,LTA!J$103:AN$103)</f>
        <v>421.08</v>
      </c>
      <c r="U67" s="37">
        <f>SUMPRODUCT(LTA!J67:AN67,LTA!J$102:AN$102,LTA!J$103:AN$103)</f>
        <v>87.85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307.41000000000003</v>
      </c>
      <c r="AB67" s="75">
        <f>-STOA!N67</f>
        <v>0</v>
      </c>
      <c r="AC67">
        <f t="shared" si="0"/>
        <v>16.278714421386162</v>
      </c>
      <c r="AD67">
        <f t="shared" si="1"/>
        <v>1919.6550074430515</v>
      </c>
      <c r="AE67">
        <f>'IDT-1'!B67</f>
        <v>0</v>
      </c>
      <c r="AF67" s="24"/>
      <c r="AG67">
        <f t="shared" si="2"/>
        <v>1919.6550074430515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10.976531999999999</v>
      </c>
      <c r="E68">
        <f>GT_NG!P68</f>
        <v>12.715934239645906</v>
      </c>
      <c r="F68">
        <f>GT_Spot!P68</f>
        <v>0</v>
      </c>
      <c r="G68">
        <f>PPCL_NG!P68</f>
        <v>43</v>
      </c>
      <c r="H68">
        <f>PPCL_Spot!P68</f>
        <v>0</v>
      </c>
      <c r="I68">
        <f>Bawana_NG!P68</f>
        <v>82.476199253490634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848.21298029935303</v>
      </c>
      <c r="P68" s="36">
        <v>58.024254739864368</v>
      </c>
      <c r="Q68" s="36">
        <v>14.507712438909032</v>
      </c>
      <c r="R68" s="38">
        <v>43</v>
      </c>
      <c r="S68" s="38">
        <v>7.6800000000000006</v>
      </c>
      <c r="T68" s="37">
        <f>SUMPRODUCT(LTA!J68:AN68,LTA!J$101:AN$101,LTA!J$103:AN$103)</f>
        <v>383.63</v>
      </c>
      <c r="U68" s="37">
        <f>SUMPRODUCT(LTA!J68:AN68,LTA!J$102:AN$102,LTA!J$103:AN$103)</f>
        <v>90.55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307.41000000000003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16.230174348958606</v>
      </c>
      <c r="AD68">
        <f t="shared" ref="AD68:AD98" si="4">SUM(B68:AB68,AI68:AV68)-AC68</f>
        <v>1915.9334386223043</v>
      </c>
      <c r="AE68">
        <f>'IDT-1'!B68</f>
        <v>0</v>
      </c>
      <c r="AF68" s="24"/>
      <c r="AG68">
        <f t="shared" ref="AG68:AG98" si="5">SUM(AD68:AF68)</f>
        <v>1915.9334386223043</v>
      </c>
      <c r="AI68" s="34">
        <f>PXIL!H68</f>
        <v>0</v>
      </c>
      <c r="AJ68" s="34">
        <f>PXIL!N68</f>
        <v>0</v>
      </c>
      <c r="AK68" s="34">
        <f>RTM_IEX!H68</f>
        <v>29.98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10.976531999999999</v>
      </c>
      <c r="E69">
        <f>GT_NG!P69</f>
        <v>12.715934239645906</v>
      </c>
      <c r="F69">
        <f>GT_Spot!P69</f>
        <v>0</v>
      </c>
      <c r="G69">
        <f>PPCL_NG!P69</f>
        <v>43</v>
      </c>
      <c r="H69">
        <f>PPCL_Spot!P69</f>
        <v>0</v>
      </c>
      <c r="I69">
        <f>Bawana_NG!P69</f>
        <v>82.476199253490634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858.51812456996799</v>
      </c>
      <c r="P69" s="36">
        <v>113.08</v>
      </c>
      <c r="Q69" s="36">
        <v>14.507712438909032</v>
      </c>
      <c r="R69" s="38">
        <v>40.100000000000009</v>
      </c>
      <c r="S69" s="38">
        <v>7.6800000000000006</v>
      </c>
      <c r="T69" s="37">
        <f>SUMPRODUCT(LTA!J69:AN69,LTA!J$101:AN$101,LTA!J$103:AN$103)</f>
        <v>341.17</v>
      </c>
      <c r="U69" s="37">
        <f>SUMPRODUCT(LTA!J69:AN69,LTA!J$102:AN$102,LTA!J$103:AN$103)</f>
        <v>91.95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307.41000000000003</v>
      </c>
      <c r="AB69" s="75">
        <f>-STOA!N69</f>
        <v>0</v>
      </c>
      <c r="AC69">
        <f t="shared" si="3"/>
        <v>16.231189821016915</v>
      </c>
      <c r="AD69">
        <f t="shared" si="4"/>
        <v>1916.0533126809969</v>
      </c>
      <c r="AE69">
        <f>'IDT-1'!B69</f>
        <v>0</v>
      </c>
      <c r="AF69" s="24"/>
      <c r="AG69">
        <f t="shared" si="5"/>
        <v>1916.0533126809969</v>
      </c>
      <c r="AI69" s="34">
        <f>PXIL!H69</f>
        <v>0</v>
      </c>
      <c r="AJ69" s="34">
        <f>PXIL!N69</f>
        <v>0</v>
      </c>
      <c r="AK69" s="34">
        <f>RTM_IEX!H69</f>
        <v>8.6999999999999993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10.976531999999999</v>
      </c>
      <c r="E70">
        <f>GT_NG!P70</f>
        <v>12.715934239645906</v>
      </c>
      <c r="F70">
        <f>GT_Spot!P70</f>
        <v>0</v>
      </c>
      <c r="G70">
        <f>PPCL_NG!P70</f>
        <v>43</v>
      </c>
      <c r="H70">
        <f>PPCL_Spot!P70</f>
        <v>0</v>
      </c>
      <c r="I70">
        <f>Bawana_NG!P70</f>
        <v>82.476199253490634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859.39408140104933</v>
      </c>
      <c r="P70" s="36">
        <v>118.60096614494078</v>
      </c>
      <c r="Q70" s="36">
        <v>14.507712438909032</v>
      </c>
      <c r="R70" s="38">
        <v>33.200000000000003</v>
      </c>
      <c r="S70" s="38">
        <v>7.6800000000000006</v>
      </c>
      <c r="T70" s="37">
        <f>SUMPRODUCT(LTA!J70:AN70,LTA!J$101:AN$101,LTA!J$103:AN$103)</f>
        <v>299.17</v>
      </c>
      <c r="U70" s="37">
        <f>SUMPRODUCT(LTA!J70:AN70,LTA!J$102:AN$102,LTA!J$103:AN$103)</f>
        <v>94.35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307.41000000000003</v>
      </c>
      <c r="AB70" s="75">
        <f>-STOA!N70</f>
        <v>0</v>
      </c>
      <c r="AC70">
        <f t="shared" si="3"/>
        <v>16.194875974015499</v>
      </c>
      <c r="AD70">
        <f t="shared" si="4"/>
        <v>1911.7665495040203</v>
      </c>
      <c r="AE70">
        <f>'IDT-1'!B70</f>
        <v>0</v>
      </c>
      <c r="AF70" s="24"/>
      <c r="AG70">
        <f t="shared" si="5"/>
        <v>1911.7665495040203</v>
      </c>
      <c r="AI70" s="34">
        <f>PXIL!H70</f>
        <v>0</v>
      </c>
      <c r="AJ70" s="34">
        <f>PXIL!N70</f>
        <v>0</v>
      </c>
      <c r="AK70" s="34">
        <f>RTM_IEX!H70</f>
        <v>44.48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10.976531999999999</v>
      </c>
      <c r="E71">
        <f>GT_NG!P71</f>
        <v>12.715934239645906</v>
      </c>
      <c r="F71">
        <f>GT_Spot!P71</f>
        <v>0</v>
      </c>
      <c r="G71">
        <f>PPCL_NG!P71</f>
        <v>43</v>
      </c>
      <c r="H71">
        <f>PPCL_Spot!P71</f>
        <v>0</v>
      </c>
      <c r="I71">
        <f>Bawana_NG!P71</f>
        <v>82.476199253490634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921.40514259718668</v>
      </c>
      <c r="P71" s="36">
        <v>118.60096614494078</v>
      </c>
      <c r="Q71" s="36">
        <v>38.31560751948647</v>
      </c>
      <c r="R71" s="38">
        <v>25.97</v>
      </c>
      <c r="S71" s="38">
        <v>7.6800000000000006</v>
      </c>
      <c r="T71" s="37">
        <f>SUMPRODUCT(LTA!J71:AN71,LTA!J$101:AN$101,LTA!J$103:AN$103)</f>
        <v>255.82</v>
      </c>
      <c r="U71" s="37">
        <f>SUMPRODUCT(LTA!J71:AN71,LTA!J$102:AN$102,LTA!J$103:AN$103)</f>
        <v>101.26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307.27000000000004</v>
      </c>
      <c r="AB71" s="75">
        <f>-STOA!N71</f>
        <v>0</v>
      </c>
      <c r="AC71">
        <f t="shared" si="3"/>
        <v>16.352013518962572</v>
      </c>
      <c r="AD71">
        <f t="shared" si="4"/>
        <v>1888.1383682357878</v>
      </c>
      <c r="AE71">
        <f>'IDT-1'!B71</f>
        <v>0</v>
      </c>
      <c r="AF71" s="24"/>
      <c r="AG71">
        <f t="shared" si="5"/>
        <v>1888.1383682357878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10.976531999999999</v>
      </c>
      <c r="E72">
        <f>GT_NG!P72</f>
        <v>12.715934239645906</v>
      </c>
      <c r="F72">
        <f>GT_Spot!P72</f>
        <v>0</v>
      </c>
      <c r="G72">
        <f>PPCL_NG!P72</f>
        <v>43</v>
      </c>
      <c r="H72">
        <f>PPCL_Spot!P72</f>
        <v>0</v>
      </c>
      <c r="I72">
        <f>Bawana_NG!P72</f>
        <v>82.476199253490634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951.8557400094536</v>
      </c>
      <c r="P72" s="36">
        <v>118.60096614494078</v>
      </c>
      <c r="Q72" s="36">
        <v>38.31560751948647</v>
      </c>
      <c r="R72" s="38">
        <v>19.38</v>
      </c>
      <c r="S72" s="38">
        <v>7.6800000000000006</v>
      </c>
      <c r="T72" s="37">
        <f>SUMPRODUCT(LTA!J72:AN72,LTA!J$101:AN$101,LTA!J$103:AN$103)</f>
        <v>213.29</v>
      </c>
      <c r="U72" s="37">
        <f>SUMPRODUCT(LTA!J72:AN72,LTA!J$102:AN$102,LTA!J$103:AN$103)</f>
        <v>104.36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307.27000000000004</v>
      </c>
      <c r="AB72" s="75">
        <f>-STOA!N72</f>
        <v>0</v>
      </c>
      <c r="AC72">
        <f t="shared" si="3"/>
        <v>16.068749698177612</v>
      </c>
      <c r="AD72">
        <f t="shared" si="4"/>
        <v>1890.8522294688396</v>
      </c>
      <c r="AE72">
        <f>'IDT-1'!B72</f>
        <v>0</v>
      </c>
      <c r="AF72" s="24"/>
      <c r="AG72">
        <f t="shared" si="5"/>
        <v>1890.8522294688396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10.976531999999999</v>
      </c>
      <c r="E73">
        <f>GT_NG!P73</f>
        <v>12.715934239645906</v>
      </c>
      <c r="F73">
        <f>GT_Spot!P73</f>
        <v>0</v>
      </c>
      <c r="G73">
        <f>PPCL_NG!P73</f>
        <v>43</v>
      </c>
      <c r="H73">
        <f>PPCL_Spot!P73</f>
        <v>0</v>
      </c>
      <c r="I73">
        <f>Bawana_NG!P73</f>
        <v>74.996722027972027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992.30182499202419</v>
      </c>
      <c r="P73" s="36">
        <v>118.60096614494078</v>
      </c>
      <c r="Q73" s="36">
        <v>38.31560751948647</v>
      </c>
      <c r="R73" s="38">
        <v>11.835449654112223</v>
      </c>
      <c r="S73" s="38">
        <v>7.6800000000000006</v>
      </c>
      <c r="T73" s="37">
        <f>SUMPRODUCT(LTA!J73:AN73,LTA!J$101:AN$101,LTA!J$103:AN$103)</f>
        <v>179.25</v>
      </c>
      <c r="U73" s="37">
        <f>SUMPRODUCT(LTA!J73:AN73,LTA!J$102:AN$102,LTA!J$103:AN$103)</f>
        <v>105.46000000000001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307.27000000000004</v>
      </c>
      <c r="AB73" s="75">
        <f>-STOA!N73</f>
        <v>0</v>
      </c>
      <c r="AC73">
        <f t="shared" si="3"/>
        <v>16.158079819479394</v>
      </c>
      <c r="AD73">
        <f t="shared" si="4"/>
        <v>1865.2449567587023</v>
      </c>
      <c r="AE73">
        <f>'IDT-1'!B73</f>
        <v>0</v>
      </c>
      <c r="AF73" s="24"/>
      <c r="AG73">
        <f t="shared" si="5"/>
        <v>1865.2449567587023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10.976531999999999</v>
      </c>
      <c r="E74">
        <f>GT_NG!P74</f>
        <v>12.715934239645906</v>
      </c>
      <c r="F74">
        <f>GT_Spot!P74</f>
        <v>0</v>
      </c>
      <c r="G74">
        <f>PPCL_NG!P74</f>
        <v>43</v>
      </c>
      <c r="H74">
        <f>PPCL_Spot!P74</f>
        <v>0</v>
      </c>
      <c r="I74">
        <f>Bawana_NG!P74</f>
        <v>74.996722027972027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1007.0963408070318</v>
      </c>
      <c r="P74" s="36">
        <v>118.60096614494078</v>
      </c>
      <c r="Q74" s="36">
        <v>38.31560751948647</v>
      </c>
      <c r="R74" s="38">
        <v>6.34</v>
      </c>
      <c r="S74" s="38">
        <v>7.6800000000000006</v>
      </c>
      <c r="T74" s="37">
        <f>SUMPRODUCT(LTA!J74:AN74,LTA!J$101:AN$101,LTA!J$103:AN$103)</f>
        <v>141.99</v>
      </c>
      <c r="U74" s="37">
        <f>SUMPRODUCT(LTA!J74:AN74,LTA!J$102:AN$102,LTA!J$103:AN$103)</f>
        <v>106.66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307.27000000000004</v>
      </c>
      <c r="AB74" s="75">
        <f>-STOA!N74</f>
        <v>0</v>
      </c>
      <c r="AC74">
        <f t="shared" si="3"/>
        <v>15.899403344331359</v>
      </c>
      <c r="AD74">
        <f t="shared" si="4"/>
        <v>1842.7426993947456</v>
      </c>
      <c r="AE74">
        <f>'IDT-1'!B74</f>
        <v>0</v>
      </c>
      <c r="AF74" s="24"/>
      <c r="AG74">
        <f t="shared" si="5"/>
        <v>1842.7426993947456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-17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10.976531999999999</v>
      </c>
      <c r="E75">
        <f>GT_NG!P75</f>
        <v>12.837812203604173</v>
      </c>
      <c r="F75">
        <f>GT_Spot!P75</f>
        <v>0</v>
      </c>
      <c r="G75">
        <f>PPCL_NG!P75</f>
        <v>43</v>
      </c>
      <c r="H75">
        <f>PPCL_Spot!P75</f>
        <v>0</v>
      </c>
      <c r="I75">
        <f>Bawana_NG!P75</f>
        <v>74.997848845547125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1017.5871421787772</v>
      </c>
      <c r="P75" s="36">
        <v>118.60096614494078</v>
      </c>
      <c r="Q75" s="36">
        <v>38.31560751948647</v>
      </c>
      <c r="R75" s="38">
        <v>0</v>
      </c>
      <c r="S75" s="38">
        <v>7.6800000000000006</v>
      </c>
      <c r="T75" s="37">
        <f>SUMPRODUCT(LTA!J75:AN75,LTA!J$101:AN$101,LTA!J$103:AN$103)</f>
        <v>126.59</v>
      </c>
      <c r="U75" s="37">
        <f>SUMPRODUCT(LTA!J75:AN75,LTA!J$102:AN$102,LTA!J$103:AN$103)</f>
        <v>114.86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307.27000000000004</v>
      </c>
      <c r="AB75" s="75">
        <f>-STOA!N75</f>
        <v>0</v>
      </c>
      <c r="AC75">
        <f t="shared" si="3"/>
        <v>16.027304155066904</v>
      </c>
      <c r="AD75">
        <f t="shared" si="4"/>
        <v>1821.6886047372886</v>
      </c>
      <c r="AE75">
        <f>'IDT-1'!B75</f>
        <v>0</v>
      </c>
      <c r="AF75" s="24"/>
      <c r="AG75">
        <f t="shared" si="5"/>
        <v>1821.6886047372886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-35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10.976531999999999</v>
      </c>
      <c r="E76">
        <f>GT_NG!P76</f>
        <v>12.837812203604173</v>
      </c>
      <c r="F76">
        <f>GT_Spot!P76</f>
        <v>0</v>
      </c>
      <c r="G76">
        <f>PPCL_NG!P76</f>
        <v>43</v>
      </c>
      <c r="H76">
        <f>PPCL_Spot!P76</f>
        <v>0</v>
      </c>
      <c r="I76">
        <f>Bawana_NG!P76</f>
        <v>74.997848845547125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1039.4940462830691</v>
      </c>
      <c r="P76" s="36">
        <v>118.60096614494078</v>
      </c>
      <c r="Q76" s="36">
        <v>38.31560751948647</v>
      </c>
      <c r="R76" s="38">
        <v>0</v>
      </c>
      <c r="S76" s="38">
        <v>7.6800000000000006</v>
      </c>
      <c r="T76" s="37">
        <f>SUMPRODUCT(LTA!J76:AN76,LTA!J$101:AN$101,LTA!J$103:AN$103)</f>
        <v>102.24000000000001</v>
      </c>
      <c r="U76" s="37">
        <f>SUMPRODUCT(LTA!J76:AN76,LTA!J$102:AN$102,LTA!J$103:AN$103)</f>
        <v>113.06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307.27000000000004</v>
      </c>
      <c r="AB76" s="75">
        <f>-STOA!N76</f>
        <v>0</v>
      </c>
      <c r="AC76">
        <f t="shared" si="3"/>
        <v>16.067902569066959</v>
      </c>
      <c r="AD76">
        <f t="shared" si="4"/>
        <v>1808.4049104275807</v>
      </c>
      <c r="AE76">
        <f>'IDT-1'!B76</f>
        <v>0</v>
      </c>
      <c r="AF76" s="24"/>
      <c r="AG76">
        <f t="shared" si="5"/>
        <v>1808.4049104275807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10.976531999999999</v>
      </c>
      <c r="E77">
        <f>GT_NG!P77</f>
        <v>12.837812203604173</v>
      </c>
      <c r="F77">
        <f>GT_Spot!P77</f>
        <v>0</v>
      </c>
      <c r="G77">
        <f>PPCL_NG!P77</f>
        <v>43</v>
      </c>
      <c r="H77">
        <f>PPCL_Spot!P77</f>
        <v>0</v>
      </c>
      <c r="I77">
        <f>Bawana_NG!P77</f>
        <v>99.607443712574835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1090.4225496086399</v>
      </c>
      <c r="P77" s="36">
        <v>118.60096614494078</v>
      </c>
      <c r="Q77" s="36">
        <v>38.31560751948647</v>
      </c>
      <c r="R77" s="38">
        <v>0</v>
      </c>
      <c r="S77" s="38">
        <v>7.6800000000000006</v>
      </c>
      <c r="T77" s="37">
        <f>SUMPRODUCT(LTA!J77:AN77,LTA!J$101:AN$101,LTA!J$103:AN$103)</f>
        <v>88.2</v>
      </c>
      <c r="U77" s="37">
        <f>SUMPRODUCT(LTA!J77:AN77,LTA!J$102:AN$102,LTA!J$103:AN$103)</f>
        <v>109.58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307.27000000000004</v>
      </c>
      <c r="AB77" s="75">
        <f>-STOA!N77</f>
        <v>0</v>
      </c>
      <c r="AC77">
        <f t="shared" si="3"/>
        <v>17.13976447690213</v>
      </c>
      <c r="AD77">
        <f t="shared" si="4"/>
        <v>1796.351146712344</v>
      </c>
      <c r="AE77">
        <f>'IDT-1'!B77</f>
        <v>0</v>
      </c>
      <c r="AF77" s="24"/>
      <c r="AG77">
        <f t="shared" si="5"/>
        <v>1796.351146712344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12.837812203604173</v>
      </c>
      <c r="F78">
        <f>GT_Spot!P78</f>
        <v>0</v>
      </c>
      <c r="G78">
        <f>PPCL_NG!P78</f>
        <v>43</v>
      </c>
      <c r="H78">
        <f>PPCL_Spot!P78</f>
        <v>0</v>
      </c>
      <c r="I78">
        <f>Bawana_NG!P78</f>
        <v>99.607443712574835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1131.9753035755243</v>
      </c>
      <c r="P78" s="36">
        <v>118.60096614494078</v>
      </c>
      <c r="Q78" s="36">
        <v>38.31560751948647</v>
      </c>
      <c r="R78" s="38">
        <v>0</v>
      </c>
      <c r="S78" s="38">
        <v>7.6800000000000006</v>
      </c>
      <c r="T78" s="37">
        <f>SUMPRODUCT(LTA!J78:AN78,LTA!J$101:AN$101,LTA!J$103:AN$103)</f>
        <v>76.06</v>
      </c>
      <c r="U78" s="37">
        <f>SUMPRODUCT(LTA!J78:AN78,LTA!J$102:AN$102,LTA!J$103:AN$103)</f>
        <v>108.54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307.27000000000004</v>
      </c>
      <c r="AB78" s="75">
        <f>-STOA!N78</f>
        <v>0</v>
      </c>
      <c r="AC78">
        <f t="shared" si="3"/>
        <v>17.421467698048403</v>
      </c>
      <c r="AD78">
        <f t="shared" si="4"/>
        <v>1819.563185458082</v>
      </c>
      <c r="AE78">
        <f>'IDT-1'!B78</f>
        <v>0</v>
      </c>
      <c r="AF78" s="24"/>
      <c r="AG78">
        <f t="shared" si="5"/>
        <v>1819.563185458082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-118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12.837812203604173</v>
      </c>
      <c r="F79">
        <f>GT_Spot!P79</f>
        <v>0</v>
      </c>
      <c r="G79">
        <f>PPCL_NG!P79</f>
        <v>43</v>
      </c>
      <c r="H79">
        <f>PPCL_Spot!P79</f>
        <v>0</v>
      </c>
      <c r="I79">
        <f>Bawana_NG!P79</f>
        <v>94.146069057659403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1142.0333796613047</v>
      </c>
      <c r="P79" s="36">
        <v>118.60096614494078</v>
      </c>
      <c r="Q79" s="36">
        <v>38.31560751948647</v>
      </c>
      <c r="R79" s="38">
        <v>0</v>
      </c>
      <c r="S79" s="38">
        <v>7.6800000000000006</v>
      </c>
      <c r="T79" s="37">
        <f>SUMPRODUCT(LTA!J79:AN79,LTA!J$101:AN$101,LTA!J$103:AN$103)</f>
        <v>77.759999999999991</v>
      </c>
      <c r="U79" s="37">
        <f>SUMPRODUCT(LTA!J79:AN79,LTA!J$102:AN$102,LTA!J$103:AN$103)</f>
        <v>117.16000000000001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307.32000000000005</v>
      </c>
      <c r="AB79" s="75">
        <f>-STOA!N79</f>
        <v>0</v>
      </c>
      <c r="AC79">
        <f t="shared" si="3"/>
        <v>17.496361043718341</v>
      </c>
      <c r="AD79">
        <f t="shared" si="4"/>
        <v>1840.4549935432776</v>
      </c>
      <c r="AE79">
        <f>'IDT-1'!B79</f>
        <v>0</v>
      </c>
      <c r="AF79" s="24"/>
      <c r="AG79">
        <f t="shared" si="5"/>
        <v>1840.4549935432776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12.837812203604173</v>
      </c>
      <c r="F80">
        <f>GT_Spot!P80</f>
        <v>0</v>
      </c>
      <c r="G80">
        <f>PPCL_NG!P80</f>
        <v>43</v>
      </c>
      <c r="H80">
        <f>PPCL_Spot!P80</f>
        <v>0</v>
      </c>
      <c r="I80">
        <f>Bawana_NG!P80</f>
        <v>94.146069057659403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1150.4731927871253</v>
      </c>
      <c r="P80" s="36">
        <v>118.60096614494078</v>
      </c>
      <c r="Q80" s="36">
        <v>38.31560751948647</v>
      </c>
      <c r="R80" s="38">
        <v>0</v>
      </c>
      <c r="S80" s="38">
        <v>7.6800000000000006</v>
      </c>
      <c r="T80" s="37">
        <f>SUMPRODUCT(LTA!J80:AN80,LTA!J$101:AN$101,LTA!J$103:AN$103)</f>
        <v>75.08</v>
      </c>
      <c r="U80" s="37">
        <f>SUMPRODUCT(LTA!J80:AN80,LTA!J$102:AN$102,LTA!J$103:AN$103)</f>
        <v>114.16000000000001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307.32000000000005</v>
      </c>
      <c r="AB80" s="75">
        <f>-STOA!N80</f>
        <v>0</v>
      </c>
      <c r="AC80">
        <f t="shared" si="3"/>
        <v>17.43483189672634</v>
      </c>
      <c r="AD80">
        <f t="shared" si="4"/>
        <v>1853.2763358160901</v>
      </c>
      <c r="AE80">
        <f>'IDT-1'!B80</f>
        <v>0</v>
      </c>
      <c r="AF80" s="24"/>
      <c r="AG80">
        <f t="shared" si="5"/>
        <v>1853.2763358160901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12.837812203604173</v>
      </c>
      <c r="F81">
        <f>GT_Spot!P81</f>
        <v>0</v>
      </c>
      <c r="G81">
        <f>PPCL_NG!P81</f>
        <v>43</v>
      </c>
      <c r="H81">
        <f>PPCL_Spot!P81</f>
        <v>0</v>
      </c>
      <c r="I81">
        <f>Bawana_NG!P81</f>
        <v>94.146069057659403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1150.4860868675635</v>
      </c>
      <c r="P81" s="36">
        <v>118.60096614494078</v>
      </c>
      <c r="Q81" s="36">
        <v>38.31560751948647</v>
      </c>
      <c r="R81" s="38">
        <v>0</v>
      </c>
      <c r="S81" s="38">
        <v>7.6800000000000006</v>
      </c>
      <c r="T81" s="37">
        <f>SUMPRODUCT(LTA!J81:AN81,LTA!J$101:AN$101,LTA!J$103:AN$103)</f>
        <v>76.33</v>
      </c>
      <c r="U81" s="37">
        <f>SUMPRODUCT(LTA!J81:AN81,LTA!J$102:AN$102,LTA!J$103:AN$103)</f>
        <v>110.36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307.32000000000005</v>
      </c>
      <c r="AB81" s="75">
        <f>-STOA!N81</f>
        <v>0</v>
      </c>
      <c r="AC81">
        <f t="shared" si="3"/>
        <v>17.396577891552241</v>
      </c>
      <c r="AD81">
        <f t="shared" si="4"/>
        <v>1852.777483901702</v>
      </c>
      <c r="AE81">
        <f>'IDT-1'!B81</f>
        <v>0</v>
      </c>
      <c r="AF81" s="24"/>
      <c r="AG81">
        <f t="shared" si="5"/>
        <v>1852.777483901702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13.24187614960147</v>
      </c>
      <c r="F82">
        <f>GT_Spot!P82</f>
        <v>0</v>
      </c>
      <c r="G82">
        <f>PPCL_NG!P82</f>
        <v>43</v>
      </c>
      <c r="H82">
        <f>PPCL_Spot!P82</f>
        <v>0</v>
      </c>
      <c r="I82">
        <f>Bawana_NG!P82</f>
        <v>94.146069057659403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1150.4860868675635</v>
      </c>
      <c r="P82" s="36">
        <v>118.60096614494078</v>
      </c>
      <c r="Q82" s="36">
        <v>38.31560751948647</v>
      </c>
      <c r="R82" s="38">
        <v>0</v>
      </c>
      <c r="S82" s="38">
        <v>7.6800000000000006</v>
      </c>
      <c r="T82" s="37">
        <f>SUMPRODUCT(LTA!J82:AN82,LTA!J$101:AN$101,LTA!J$103:AN$103)</f>
        <v>74.989999999999995</v>
      </c>
      <c r="U82" s="37">
        <f>SUMPRODUCT(LTA!J82:AN82,LTA!J$102:AN$102,LTA!J$103:AN$103)</f>
        <v>106.46000000000001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307.32000000000005</v>
      </c>
      <c r="AB82" s="75">
        <f>-STOA!N82</f>
        <v>0</v>
      </c>
      <c r="AC82">
        <f t="shared" si="3"/>
        <v>17.220417505100393</v>
      </c>
      <c r="AD82">
        <f t="shared" si="4"/>
        <v>1864.1177082341512</v>
      </c>
      <c r="AE82">
        <f>'IDT-1'!B82</f>
        <v>0</v>
      </c>
      <c r="AF82" s="24"/>
      <c r="AG82">
        <f t="shared" si="5"/>
        <v>1864.1177082341512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13.24187614960147</v>
      </c>
      <c r="F83">
        <f>GT_Spot!P83</f>
        <v>0</v>
      </c>
      <c r="G83">
        <f>PPCL_NG!P83</f>
        <v>43</v>
      </c>
      <c r="H83">
        <f>PPCL_Spot!P83</f>
        <v>0</v>
      </c>
      <c r="I83">
        <f>Bawana_NG!P83</f>
        <v>95.71606915527083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1142.0462737417427</v>
      </c>
      <c r="P83" s="36">
        <v>118.60096614494078</v>
      </c>
      <c r="Q83" s="36">
        <v>38.31560751948647</v>
      </c>
      <c r="R83" s="38">
        <v>0</v>
      </c>
      <c r="S83" s="38">
        <v>7.6800000000000006</v>
      </c>
      <c r="T83" s="37">
        <f>SUMPRODUCT(LTA!J83:AN83,LTA!J$101:AN$101,LTA!J$103:AN$103)</f>
        <v>67.33</v>
      </c>
      <c r="U83" s="37">
        <f>SUMPRODUCT(LTA!J83:AN83,LTA!J$102:AN$102,LTA!J$103:AN$103)</f>
        <v>94.85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307.36</v>
      </c>
      <c r="AB83" s="75">
        <f>-STOA!N83</f>
        <v>0</v>
      </c>
      <c r="AC83">
        <f t="shared" si="3"/>
        <v>16.891054025239875</v>
      </c>
      <c r="AD83">
        <f t="shared" si="4"/>
        <v>1851.3472586858022</v>
      </c>
      <c r="AE83">
        <f>'IDT-1'!B83</f>
        <v>0</v>
      </c>
      <c r="AF83" s="24"/>
      <c r="AG83">
        <f t="shared" si="5"/>
        <v>1851.3472586858022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-71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13.24187614960147</v>
      </c>
      <c r="F84">
        <f>GT_Spot!P84</f>
        <v>0</v>
      </c>
      <c r="G84">
        <f>PPCL_NG!P84</f>
        <v>43</v>
      </c>
      <c r="H84">
        <f>PPCL_Spot!P84</f>
        <v>0</v>
      </c>
      <c r="I84">
        <f>Bawana_NG!P84</f>
        <v>95.71606915527083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1142.0461852430319</v>
      </c>
      <c r="P84" s="36">
        <v>118.60096614494078</v>
      </c>
      <c r="Q84" s="36">
        <v>38.31560751948647</v>
      </c>
      <c r="R84" s="38">
        <v>0</v>
      </c>
      <c r="S84" s="38">
        <v>7.6800000000000006</v>
      </c>
      <c r="T84" s="37">
        <f>SUMPRODUCT(LTA!J84:AN84,LTA!J$101:AN$101,LTA!J$103:AN$103)</f>
        <v>64.34</v>
      </c>
      <c r="U84" s="37">
        <f>SUMPRODUCT(LTA!J84:AN84,LTA!J$102:AN$102,LTA!J$103:AN$103)</f>
        <v>93.25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307.36</v>
      </c>
      <c r="AB84" s="75">
        <f>-STOA!N84</f>
        <v>0</v>
      </c>
      <c r="AC84">
        <f t="shared" si="3"/>
        <v>16.82708380867604</v>
      </c>
      <c r="AD84">
        <f t="shared" si="4"/>
        <v>1849.8211404036556</v>
      </c>
      <c r="AE84">
        <f>'IDT-1'!B84</f>
        <v>0</v>
      </c>
      <c r="AF84" s="24"/>
      <c r="AG84">
        <f t="shared" si="5"/>
        <v>1849.8211404036556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-68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13.24187614960147</v>
      </c>
      <c r="F85">
        <f>GT_Spot!P85</f>
        <v>0</v>
      </c>
      <c r="G85">
        <f>PPCL_NG!P85</f>
        <v>43</v>
      </c>
      <c r="H85">
        <f>PPCL_Spot!P85</f>
        <v>0</v>
      </c>
      <c r="I85">
        <f>Bawana_NG!P85</f>
        <v>95.71606915527083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1166.2978252025189</v>
      </c>
      <c r="P85" s="36">
        <v>118.60096614494078</v>
      </c>
      <c r="Q85" s="36">
        <v>38.31560751948647</v>
      </c>
      <c r="R85" s="38">
        <v>0</v>
      </c>
      <c r="S85" s="38">
        <v>7.6800000000000006</v>
      </c>
      <c r="T85" s="37">
        <f>SUMPRODUCT(LTA!J85:AN85,LTA!J$101:AN$101,LTA!J$103:AN$103)</f>
        <v>65.989999999999995</v>
      </c>
      <c r="U85" s="37">
        <f>SUMPRODUCT(LTA!J85:AN85,LTA!J$102:AN$102,LTA!J$103:AN$103)</f>
        <v>96.339999999999989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307.36</v>
      </c>
      <c r="AB85" s="75">
        <f>-STOA!N85</f>
        <v>0</v>
      </c>
      <c r="AC85">
        <f t="shared" si="3"/>
        <v>17.155325161584621</v>
      </c>
      <c r="AD85">
        <f t="shared" si="4"/>
        <v>1868.4845390102337</v>
      </c>
      <c r="AE85">
        <f>'IDT-1'!B85</f>
        <v>0</v>
      </c>
      <c r="AF85" s="24"/>
      <c r="AG85">
        <f t="shared" si="5"/>
        <v>1868.4845390102337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13.24187614960147</v>
      </c>
      <c r="F86">
        <f>GT_Spot!P86</f>
        <v>0</v>
      </c>
      <c r="G86">
        <f>PPCL_NG!P86</f>
        <v>43</v>
      </c>
      <c r="H86">
        <f>PPCL_Spot!P86</f>
        <v>0</v>
      </c>
      <c r="I86">
        <f>Bawana_NG!P86</f>
        <v>95.71606915527083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1162.3795783419621</v>
      </c>
      <c r="P86" s="36">
        <v>118.60096614494078</v>
      </c>
      <c r="Q86" s="36">
        <v>38.31560751948647</v>
      </c>
      <c r="R86" s="38">
        <v>0</v>
      </c>
      <c r="S86" s="38">
        <v>7.6800000000000006</v>
      </c>
      <c r="T86" s="37">
        <f>SUMPRODUCT(LTA!J86:AN86,LTA!J$101:AN$101,LTA!J$103:AN$103)</f>
        <v>63</v>
      </c>
      <c r="U86" s="37">
        <f>SUMPRODUCT(LTA!J86:AN86,LTA!J$102:AN$102,LTA!J$103:AN$103)</f>
        <v>95.44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307.36</v>
      </c>
      <c r="AB86" s="75">
        <f>-STOA!N86</f>
        <v>0</v>
      </c>
      <c r="AC86">
        <f t="shared" si="3"/>
        <v>16.971139679807496</v>
      </c>
      <c r="AD86">
        <f t="shared" si="4"/>
        <v>1874.8604776314542</v>
      </c>
      <c r="AE86">
        <f>'IDT-1'!B86</f>
        <v>0</v>
      </c>
      <c r="AF86" s="24"/>
      <c r="AG86">
        <f t="shared" si="5"/>
        <v>1874.8604776314542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-64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13.24187614960147</v>
      </c>
      <c r="F87">
        <f>GT_Spot!P87</f>
        <v>0</v>
      </c>
      <c r="G87">
        <f>PPCL_NG!P87</f>
        <v>43</v>
      </c>
      <c r="H87">
        <f>PPCL_Spot!P87</f>
        <v>0</v>
      </c>
      <c r="I87">
        <f>Bawana_NG!P87</f>
        <v>97.293931067921946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1225.6631269119162</v>
      </c>
      <c r="P87" s="36">
        <v>118.60096614494078</v>
      </c>
      <c r="Q87" s="36">
        <v>38.31560751948647</v>
      </c>
      <c r="R87" s="38">
        <v>0</v>
      </c>
      <c r="S87" s="38">
        <v>7.6800000000000006</v>
      </c>
      <c r="T87" s="37">
        <f>SUMPRODUCT(LTA!J87:AN87,LTA!J$101:AN$101,LTA!J$103:AN$103)</f>
        <v>60.34</v>
      </c>
      <c r="U87" s="37">
        <f>SUMPRODUCT(LTA!J87:AN87,LTA!J$102:AN$102,LTA!J$103:AN$103)</f>
        <v>95.55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307.36</v>
      </c>
      <c r="AB87" s="75">
        <f>-STOA!N87</f>
        <v>0</v>
      </c>
      <c r="AC87">
        <f t="shared" si="3"/>
        <v>18.104478884053389</v>
      </c>
      <c r="AD87">
        <f t="shared" si="4"/>
        <v>1864.0385489098132</v>
      </c>
      <c r="AE87">
        <f>'IDT-1'!B87</f>
        <v>0</v>
      </c>
      <c r="AF87" s="24"/>
      <c r="AG87">
        <f t="shared" si="5"/>
        <v>1864.0385489098132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-136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13.24187614960147</v>
      </c>
      <c r="F88">
        <f>GT_Spot!P88</f>
        <v>0</v>
      </c>
      <c r="G88">
        <f>PPCL_NG!P88</f>
        <v>43</v>
      </c>
      <c r="H88">
        <f>PPCL_Spot!P88</f>
        <v>0</v>
      </c>
      <c r="I88">
        <f>Bawana_NG!P88</f>
        <v>97.293931067921946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1225.6631269119162</v>
      </c>
      <c r="P88" s="36">
        <v>118.60096614494078</v>
      </c>
      <c r="Q88" s="36">
        <v>38.31560751948647</v>
      </c>
      <c r="R88" s="38">
        <v>0</v>
      </c>
      <c r="S88" s="38">
        <v>7.6800000000000006</v>
      </c>
      <c r="T88" s="37">
        <f>SUMPRODUCT(LTA!J88:AN88,LTA!J$101:AN$101,LTA!J$103:AN$103)</f>
        <v>57.989999999999995</v>
      </c>
      <c r="U88" s="37">
        <f>SUMPRODUCT(LTA!J88:AN88,LTA!J$102:AN$102,LTA!J$103:AN$103)</f>
        <v>94.55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307.36</v>
      </c>
      <c r="AB88" s="75">
        <f>-STOA!N88</f>
        <v>0</v>
      </c>
      <c r="AC88">
        <f t="shared" si="3"/>
        <v>17.864559940931166</v>
      </c>
      <c r="AD88">
        <f t="shared" si="4"/>
        <v>1885.9284678529355</v>
      </c>
      <c r="AE88">
        <f>'IDT-1'!B88</f>
        <v>0</v>
      </c>
      <c r="AF88" s="24"/>
      <c r="AG88">
        <f t="shared" si="5"/>
        <v>1885.9284678529355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13.24187614960147</v>
      </c>
      <c r="F89">
        <f>GT_Spot!P89</f>
        <v>0</v>
      </c>
      <c r="G89">
        <f>PPCL_NG!P89</f>
        <v>43</v>
      </c>
      <c r="H89">
        <f>PPCL_Spot!P89</f>
        <v>0</v>
      </c>
      <c r="I89">
        <f>Bawana_NG!P89</f>
        <v>97.293931067921946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1232.3735036537541</v>
      </c>
      <c r="P89" s="36">
        <v>118.60096614494078</v>
      </c>
      <c r="Q89" s="36">
        <v>38.31560751948647</v>
      </c>
      <c r="R89" s="38">
        <v>0</v>
      </c>
      <c r="S89" s="38">
        <v>7.6800000000000006</v>
      </c>
      <c r="T89" s="37">
        <f>SUMPRODUCT(LTA!J89:AN89,LTA!J$101:AN$101,LTA!J$103:AN$103)</f>
        <v>45.33</v>
      </c>
      <c r="U89" s="37">
        <f>SUMPRODUCT(LTA!J89:AN89,LTA!J$102:AN$102,LTA!J$103:AN$103)</f>
        <v>90.95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307.36</v>
      </c>
      <c r="AB89" s="75">
        <f>-STOA!N89</f>
        <v>0</v>
      </c>
      <c r="AC89">
        <f t="shared" si="3"/>
        <v>17.75892963238794</v>
      </c>
      <c r="AD89">
        <f t="shared" si="4"/>
        <v>1879.4844749033171</v>
      </c>
      <c r="AE89">
        <f>'IDT-1'!B89</f>
        <v>0</v>
      </c>
      <c r="AF89" s="24"/>
      <c r="AG89">
        <f t="shared" si="5"/>
        <v>1879.4844749033171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-108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13.645938708717646</v>
      </c>
      <c r="F90">
        <f>GT_Spot!P90</f>
        <v>0</v>
      </c>
      <c r="G90">
        <f>PPCL_NG!P90</f>
        <v>43</v>
      </c>
      <c r="H90">
        <f>PPCL_Spot!P90</f>
        <v>0</v>
      </c>
      <c r="I90">
        <f>Bawana_NG!P90</f>
        <v>97.293931067921946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1276.0246141771931</v>
      </c>
      <c r="P90" s="36">
        <v>118.60096614494078</v>
      </c>
      <c r="Q90" s="36">
        <v>38.31560751948647</v>
      </c>
      <c r="R90" s="38">
        <v>0</v>
      </c>
      <c r="S90" s="38">
        <v>7.6800000000000006</v>
      </c>
      <c r="T90" s="37">
        <f>SUMPRODUCT(LTA!J90:AN90,LTA!J$101:AN$101,LTA!J$103:AN$103)</f>
        <v>45.33</v>
      </c>
      <c r="U90" s="37">
        <f>SUMPRODUCT(LTA!J90:AN90,LTA!J$102:AN$102,LTA!J$103:AN$103)</f>
        <v>88.35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307.36</v>
      </c>
      <c r="AB90" s="75">
        <f>-STOA!N90</f>
        <v>0</v>
      </c>
      <c r="AC90">
        <f t="shared" si="3"/>
        <v>18.22574929442985</v>
      </c>
      <c r="AD90">
        <f t="shared" si="4"/>
        <v>1906.4728283238303</v>
      </c>
      <c r="AE90">
        <f>'IDT-1'!B90</f>
        <v>0</v>
      </c>
      <c r="AF90" s="24"/>
      <c r="AG90">
        <f t="shared" si="5"/>
        <v>1906.4728283238303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-122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13.645938708717646</v>
      </c>
      <c r="F91">
        <f>GT_Spot!P91</f>
        <v>0</v>
      </c>
      <c r="G91">
        <f>PPCL_NG!P91</f>
        <v>43</v>
      </c>
      <c r="H91">
        <f>PPCL_Spot!P91</f>
        <v>0</v>
      </c>
      <c r="I91">
        <f>Bawana_NG!P91</f>
        <v>96.892962139884446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1280.7100748421417</v>
      </c>
      <c r="P91" s="36">
        <v>118.60096614494078</v>
      </c>
      <c r="Q91" s="36">
        <v>38.31560751948647</v>
      </c>
      <c r="R91" s="38">
        <v>0</v>
      </c>
      <c r="S91" s="38">
        <v>7.6800000000000006</v>
      </c>
      <c r="T91" s="37">
        <f>SUMPRODUCT(LTA!J91:AN91,LTA!J$101:AN$101,LTA!J$103:AN$103)</f>
        <v>45.33</v>
      </c>
      <c r="U91" s="37">
        <f>SUMPRODUCT(LTA!J91:AN91,LTA!J$102:AN$102,LTA!J$103:AN$103)</f>
        <v>84.85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307.32000000000005</v>
      </c>
      <c r="AB91" s="75">
        <f>-STOA!N91</f>
        <v>0</v>
      </c>
      <c r="AC91">
        <f t="shared" si="3"/>
        <v>18.392955021792794</v>
      </c>
      <c r="AD91">
        <f t="shared" si="4"/>
        <v>1888.0501143333779</v>
      </c>
      <c r="AE91">
        <f>'IDT-1'!B91</f>
        <v>38</v>
      </c>
      <c r="AF91" s="24"/>
      <c r="AG91">
        <f t="shared" si="5"/>
        <v>1926.0501143333779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-141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13.645938708717646</v>
      </c>
      <c r="F92">
        <f>GT_Spot!P92</f>
        <v>0</v>
      </c>
      <c r="G92">
        <f>PPCL_NG!P92</f>
        <v>43</v>
      </c>
      <c r="H92">
        <f>PPCL_Spot!P92</f>
        <v>0</v>
      </c>
      <c r="I92">
        <f>Bawana_NG!P92</f>
        <v>98.860000000000028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1280.7100748421417</v>
      </c>
      <c r="P92" s="36">
        <v>118.60096614494078</v>
      </c>
      <c r="Q92" s="36">
        <v>38.31560751948647</v>
      </c>
      <c r="R92" s="38">
        <v>0</v>
      </c>
      <c r="S92" s="38">
        <v>7.6800000000000006</v>
      </c>
      <c r="T92" s="37">
        <f>SUMPRODUCT(LTA!J92:AN92,LTA!J$101:AN$101,LTA!J$103:AN$103)</f>
        <v>45.33</v>
      </c>
      <c r="U92" s="37">
        <f>SUMPRODUCT(LTA!J92:AN92,LTA!J$102:AN$102,LTA!J$103:AN$103)</f>
        <v>83.55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307.32000000000005</v>
      </c>
      <c r="AB92" s="75">
        <f>-STOA!N92</f>
        <v>0</v>
      </c>
      <c r="AC92">
        <f t="shared" si="3"/>
        <v>18.423971612992432</v>
      </c>
      <c r="AD92">
        <f t="shared" si="4"/>
        <v>1885.6861356022941</v>
      </c>
      <c r="AE92">
        <f>'IDT-1'!B92</f>
        <v>65</v>
      </c>
      <c r="AF92" s="24"/>
      <c r="AG92">
        <f t="shared" si="5"/>
        <v>1950.6861356022941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-144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13.645938708717646</v>
      </c>
      <c r="F93">
        <f>GT_Spot!P93</f>
        <v>0</v>
      </c>
      <c r="G93">
        <f>PPCL_NG!P93</f>
        <v>43</v>
      </c>
      <c r="H93">
        <f>PPCL_Spot!P93</f>
        <v>0</v>
      </c>
      <c r="I93">
        <f>Bawana_NG!P93</f>
        <v>98.860000000000028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1276.0244336811229</v>
      </c>
      <c r="P93" s="36">
        <v>118.60096614494078</v>
      </c>
      <c r="Q93" s="36">
        <v>38.31560751948647</v>
      </c>
      <c r="R93" s="38">
        <v>0</v>
      </c>
      <c r="S93" s="38">
        <v>7.6800000000000006</v>
      </c>
      <c r="T93" s="37">
        <f>SUMPRODUCT(LTA!J93:AN93,LTA!J$101:AN$101,LTA!J$103:AN$103)</f>
        <v>50.67</v>
      </c>
      <c r="U93" s="37">
        <f>SUMPRODUCT(LTA!J93:AN93,LTA!J$102:AN$102,LTA!J$103:AN$103)</f>
        <v>87.05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307.32000000000005</v>
      </c>
      <c r="AB93" s="75">
        <f>-STOA!N93</f>
        <v>0</v>
      </c>
      <c r="AC93">
        <f t="shared" si="3"/>
        <v>18.738416432161216</v>
      </c>
      <c r="AD93">
        <f t="shared" si="4"/>
        <v>1856.5260496221067</v>
      </c>
      <c r="AE93">
        <f>'IDT-1'!B93</f>
        <v>92</v>
      </c>
      <c r="AF93" s="24"/>
      <c r="AG93">
        <f t="shared" si="5"/>
        <v>1948.5260496221067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-177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13.645938708717646</v>
      </c>
      <c r="F94">
        <f>GT_Spot!P94</f>
        <v>0</v>
      </c>
      <c r="G94">
        <f>PPCL_NG!P94</f>
        <v>43</v>
      </c>
      <c r="H94">
        <f>PPCL_Spot!P94</f>
        <v>0</v>
      </c>
      <c r="I94">
        <f>Bawana_NG!P94</f>
        <v>98.860000000000028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1221.065591881558</v>
      </c>
      <c r="P94" s="36">
        <v>118.60096614494078</v>
      </c>
      <c r="Q94" s="36">
        <v>38.31560751948647</v>
      </c>
      <c r="R94" s="38">
        <v>0</v>
      </c>
      <c r="S94" s="38">
        <v>7.6800000000000006</v>
      </c>
      <c r="T94" s="37">
        <f>SUMPRODUCT(LTA!J94:AN94,LTA!J$101:AN$101,LTA!J$103:AN$103)</f>
        <v>51.67</v>
      </c>
      <c r="U94" s="37">
        <f>SUMPRODUCT(LTA!J94:AN94,LTA!J$102:AN$102,LTA!J$103:AN$103)</f>
        <v>86.84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307.32000000000005</v>
      </c>
      <c r="AB94" s="75">
        <f>-STOA!N94</f>
        <v>0</v>
      </c>
      <c r="AC94">
        <f t="shared" si="3"/>
        <v>18.173273110621313</v>
      </c>
      <c r="AD94">
        <f t="shared" si="4"/>
        <v>1815.9223511440819</v>
      </c>
      <c r="AE94">
        <f>'IDT-1'!B94</f>
        <v>142</v>
      </c>
      <c r="AF94" s="24"/>
      <c r="AG94">
        <f t="shared" si="5"/>
        <v>1957.9223511440819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-164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13.645938708717646</v>
      </c>
      <c r="F95">
        <f>GT_Spot!P95</f>
        <v>0</v>
      </c>
      <c r="G95">
        <f>PPCL_NG!P95</f>
        <v>43</v>
      </c>
      <c r="H95">
        <f>PPCL_Spot!P95</f>
        <v>0</v>
      </c>
      <c r="I95">
        <f>Bawana_NG!P95</f>
        <v>98.860000000000028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1197.0222343909907</v>
      </c>
      <c r="P95" s="36">
        <v>118.60096614494078</v>
      </c>
      <c r="Q95" s="36">
        <v>38.31560751948647</v>
      </c>
      <c r="R95" s="38">
        <v>0</v>
      </c>
      <c r="S95" s="38">
        <v>7.6800000000000006</v>
      </c>
      <c r="T95" s="37">
        <f>SUMPRODUCT(LTA!J95:AN95,LTA!J$101:AN$101,LTA!J$103:AN$103)</f>
        <v>52.66</v>
      </c>
      <c r="U95" s="37">
        <f>SUMPRODUCT(LTA!J95:AN95,LTA!J$102:AN$102,LTA!J$103:AN$103)</f>
        <v>86.34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307.22000000000003</v>
      </c>
      <c r="AB95" s="75">
        <f>-STOA!N95</f>
        <v>0</v>
      </c>
      <c r="AC95">
        <f t="shared" si="3"/>
        <v>17.754334806853429</v>
      </c>
      <c r="AD95">
        <f t="shared" si="4"/>
        <v>1818.6879319572822</v>
      </c>
      <c r="AE95">
        <f>'IDT-1'!B95</f>
        <v>175</v>
      </c>
      <c r="AF95" s="24"/>
      <c r="AG95">
        <f t="shared" si="5"/>
        <v>1993.6879319572822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13.645938708717646</v>
      </c>
      <c r="F96">
        <f>GT_Spot!P96</f>
        <v>0</v>
      </c>
      <c r="G96">
        <f>PPCL_NG!P96</f>
        <v>43</v>
      </c>
      <c r="H96">
        <f>PPCL_Spot!P96</f>
        <v>0</v>
      </c>
      <c r="I96">
        <f>Bawana_NG!P96</f>
        <v>98.860000000000028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1176.9874968303423</v>
      </c>
      <c r="P96" s="36">
        <v>118.60096614494078</v>
      </c>
      <c r="Q96" s="36">
        <v>38.31560751948647</v>
      </c>
      <c r="R96" s="38">
        <v>0</v>
      </c>
      <c r="S96" s="38">
        <v>7.6800000000000006</v>
      </c>
      <c r="T96" s="37">
        <f>SUMPRODUCT(LTA!J96:AN96,LTA!J$101:AN$101,LTA!J$103:AN$103)</f>
        <v>53</v>
      </c>
      <c r="U96" s="37">
        <f>SUMPRODUCT(LTA!J96:AN96,LTA!J$102:AN$102,LTA!J$103:AN$103)</f>
        <v>86.24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307.22000000000003</v>
      </c>
      <c r="AB96" s="75">
        <f>-STOA!N96</f>
        <v>0</v>
      </c>
      <c r="AC96">
        <f t="shared" si="3"/>
        <v>17.605001326793762</v>
      </c>
      <c r="AD96">
        <f t="shared" si="4"/>
        <v>1797.0425278766934</v>
      </c>
      <c r="AE96">
        <f>'IDT-1'!B96</f>
        <v>195</v>
      </c>
      <c r="AF96" s="24"/>
      <c r="AG96">
        <f t="shared" si="5"/>
        <v>1992.0425278766934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13.645938708717646</v>
      </c>
      <c r="F97">
        <f>GT_Spot!P97</f>
        <v>0</v>
      </c>
      <c r="G97">
        <f>PPCL_NG!P97</f>
        <v>43</v>
      </c>
      <c r="H97">
        <f>PPCL_Spot!P97</f>
        <v>0</v>
      </c>
      <c r="I97">
        <f>Bawana_NG!P97</f>
        <v>98.860000000000028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1171.2542027181764</v>
      </c>
      <c r="P97" s="36">
        <v>118.60096614494078</v>
      </c>
      <c r="Q97" s="36">
        <v>38.31560751948647</v>
      </c>
      <c r="R97" s="38">
        <v>0</v>
      </c>
      <c r="S97" s="38">
        <v>7.6800000000000006</v>
      </c>
      <c r="T97" s="37">
        <f>SUMPRODUCT(LTA!J97:AN97,LTA!J$101:AN$101,LTA!J$103:AN$103)</f>
        <v>53.34</v>
      </c>
      <c r="U97" s="37">
        <f>SUMPRODUCT(LTA!J97:AN97,LTA!J$102:AN$102,LTA!J$103:AN$103)</f>
        <v>85.94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307.22000000000003</v>
      </c>
      <c r="AB97" s="75">
        <f>-STOA!N97</f>
        <v>0</v>
      </c>
      <c r="AC97">
        <f t="shared" si="3"/>
        <v>17.447052605828009</v>
      </c>
      <c r="AD97">
        <f t="shared" si="4"/>
        <v>1804.5071824854933</v>
      </c>
      <c r="AE97">
        <f>'IDT-1'!B97</f>
        <v>194</v>
      </c>
      <c r="AF97" s="24"/>
      <c r="AG97">
        <f t="shared" si="5"/>
        <v>1998.5071824854933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-127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13.645938708717646</v>
      </c>
      <c r="F98">
        <f>GT_Spot!P98</f>
        <v>0</v>
      </c>
      <c r="G98">
        <f>PPCL_NG!P98</f>
        <v>43</v>
      </c>
      <c r="H98">
        <f>PPCL_Spot!P98</f>
        <v>0</v>
      </c>
      <c r="I98">
        <f>Bawana_NG!P98</f>
        <v>98.860000000000028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1161.2815668202438</v>
      </c>
      <c r="P98" s="36">
        <v>118.60096614494078</v>
      </c>
      <c r="Q98" s="36">
        <v>38.31560751948647</v>
      </c>
      <c r="R98" s="38">
        <v>0</v>
      </c>
      <c r="S98" s="38">
        <v>7.6800000000000006</v>
      </c>
      <c r="T98" s="37">
        <f>SUMPRODUCT(LTA!J98:AN98,LTA!J$101:AN$101,LTA!J$103:AN$103)</f>
        <v>53.66</v>
      </c>
      <c r="U98" s="37">
        <f>SUMPRODUCT(LTA!J98:AN98,LTA!J$102:AN$102,LTA!J$103:AN$103)</f>
        <v>87.94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307.22000000000003</v>
      </c>
      <c r="AB98" s="75">
        <f>-STOA!N98</f>
        <v>0</v>
      </c>
      <c r="AC98">
        <f t="shared" si="3"/>
        <v>17.501366672433825</v>
      </c>
      <c r="AD98">
        <f t="shared" si="4"/>
        <v>1782.8002325209552</v>
      </c>
      <c r="AE98">
        <f>'IDT-1'!B98</f>
        <v>192</v>
      </c>
      <c r="AF98" s="24"/>
      <c r="AG98">
        <f t="shared" si="5"/>
        <v>1974.8002325209552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-141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0.26328344700000006</v>
      </c>
      <c r="E99">
        <f t="shared" si="6"/>
        <v>0.32387167953313739</v>
      </c>
      <c r="F99">
        <f t="shared" si="6"/>
        <v>0</v>
      </c>
      <c r="G99">
        <f t="shared" si="6"/>
        <v>1.0436500000000002</v>
      </c>
      <c r="H99">
        <f t="shared" si="6"/>
        <v>0</v>
      </c>
      <c r="I99">
        <f t="shared" si="6"/>
        <v>2.0855678790842465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22.00898725860846</v>
      </c>
      <c r="P99" s="36">
        <f t="shared" si="6"/>
        <v>2.0282461116593171</v>
      </c>
      <c r="Q99" s="36">
        <f t="shared" si="6"/>
        <v>0.57442251808495681</v>
      </c>
      <c r="R99" s="38">
        <f t="shared" si="6"/>
        <v>0.44779136241352807</v>
      </c>
      <c r="S99" s="38">
        <f t="shared" si="6"/>
        <v>0.14733749999999995</v>
      </c>
      <c r="T99" s="37">
        <f t="shared" si="6"/>
        <v>5.3816825000000046</v>
      </c>
      <c r="U99" s="37">
        <f t="shared" si="6"/>
        <v>1.7866875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-0.56574999999999998</v>
      </c>
      <c r="AA99" s="75">
        <f t="shared" si="6"/>
        <v>7.3762700000000034</v>
      </c>
      <c r="AB99" s="75">
        <f t="shared" si="6"/>
        <v>0</v>
      </c>
      <c r="AC99">
        <f t="shared" si="6"/>
        <v>0.38556200964858034</v>
      </c>
      <c r="AD99">
        <f t="shared" si="6"/>
        <v>40.787238246735079</v>
      </c>
      <c r="AE99">
        <f t="shared" si="6"/>
        <v>0.32774999999999999</v>
      </c>
      <c r="AG99">
        <f t="shared" si="6"/>
        <v>41.114988246735074</v>
      </c>
      <c r="AI99">
        <f t="shared" si="6"/>
        <v>0</v>
      </c>
      <c r="AJ99">
        <f t="shared" si="6"/>
        <v>0</v>
      </c>
      <c r="AK99">
        <f t="shared" si="6"/>
        <v>5.8752499999999999E-2</v>
      </c>
      <c r="AL99">
        <f t="shared" si="6"/>
        <v>-1.788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6.1381229999999993</v>
      </c>
      <c r="E3">
        <f>GT_NG!Q3</f>
        <v>7.797679262124368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44.998151267408893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702.05819687992505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32.67</v>
      </c>
      <c r="U3" s="37">
        <f>SUMPRODUCT(LTA!J3:AN3,LTA!J$102:AN$102,LTA!J$104:AN$104)</f>
        <v>116.91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-115</v>
      </c>
      <c r="AA3" s="75">
        <f>STOA!I3</f>
        <v>95.92</v>
      </c>
      <c r="AB3" s="75">
        <f>-STOA!O3</f>
        <v>0</v>
      </c>
      <c r="AC3">
        <f>SUMIF(B3:AB3,"&gt;0")*$AC$2-SUMIF(B3:AB3,"&lt;0")*($AC$2/(1-$AC$2))+SUMIF(AI3:AR3,"&gt;0")*$AC$2-SUMIF(AI3:AR3,"&lt;0")*($AC$2/(1-$AC$2))</f>
        <v>10.402127982245764</v>
      </c>
      <c r="AD3">
        <f>SUM(B3:AB3,AI3:AV3)-AC3</f>
        <v>996.9722581943638</v>
      </c>
      <c r="AE3">
        <f>'IDT-1'!C3</f>
        <v>-35.561999999999998</v>
      </c>
      <c r="AF3" s="24"/>
      <c r="AG3">
        <f>SUM(AD3:AF3)</f>
        <v>961.41025819436379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6.1381229999999993</v>
      </c>
      <c r="E4">
        <f>GT_NG!Q4</f>
        <v>7.797679262124368</v>
      </c>
      <c r="F4">
        <f>GT_Spot!Q4</f>
        <v>0</v>
      </c>
      <c r="G4">
        <f>PPCL_NG!Q4</f>
        <v>25.14</v>
      </c>
      <c r="H4">
        <f>PPCL_Spot!Q4</f>
        <v>0</v>
      </c>
      <c r="I4">
        <f>Bawana_NG!Q4</f>
        <v>44.998151267408893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702.0593384281259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32.67</v>
      </c>
      <c r="U4" s="37">
        <f>SUMPRODUCT(LTA!J4:AN4,LTA!J$102:AN$102,LTA!J$104:AN$104)</f>
        <v>117.25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-130</v>
      </c>
      <c r="AA4" s="75">
        <f>STOA!I4</f>
        <v>95.92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10.532060937123987</v>
      </c>
      <c r="AD4">
        <f t="shared" ref="AD4:AD67" si="1">SUM(B4:AB4,AI4:AV4)-AC4</f>
        <v>982.1834667876866</v>
      </c>
      <c r="AE4">
        <f>'IDT-1'!C4</f>
        <v>-29.635000000000002</v>
      </c>
      <c r="AF4" s="24"/>
      <c r="AG4">
        <f t="shared" ref="AG4:AG67" si="2">SUM(AD4:AF4)</f>
        <v>952.54846678768661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6.1381229999999993</v>
      </c>
      <c r="E5">
        <f>GT_NG!Q5</f>
        <v>7.797679262124368</v>
      </c>
      <c r="F5">
        <f>GT_Spot!Q5</f>
        <v>0</v>
      </c>
      <c r="G5">
        <f>PPCL_NG!Q5</f>
        <v>25.14</v>
      </c>
      <c r="H5">
        <f>PPCL_Spot!Q5</f>
        <v>0</v>
      </c>
      <c r="I5">
        <f>Bawana_NG!Q5</f>
        <v>44.998151267408893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659.45790918126181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32.67</v>
      </c>
      <c r="U5" s="37">
        <f>SUMPRODUCT(LTA!J5:AN5,LTA!J$102:AN$102,LTA!J$104:AN$104)</f>
        <v>117.41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-145</v>
      </c>
      <c r="AA5" s="75">
        <f>STOA!I5</f>
        <v>95.92</v>
      </c>
      <c r="AB5" s="75">
        <f>-STOA!O5</f>
        <v>0</v>
      </c>
      <c r="AC5">
        <f t="shared" si="0"/>
        <v>10.302620297323664</v>
      </c>
      <c r="AD5">
        <f t="shared" si="1"/>
        <v>924.97147818062274</v>
      </c>
      <c r="AE5">
        <f>'IDT-1'!C5</f>
        <v>-20.745000000000001</v>
      </c>
      <c r="AF5" s="24"/>
      <c r="AG5">
        <f t="shared" si="2"/>
        <v>904.22647818062273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6.1381229999999993</v>
      </c>
      <c r="E6">
        <f>GT_NG!Q6</f>
        <v>7.797679262124368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659.45719962961141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32.67</v>
      </c>
      <c r="U6" s="37">
        <f>SUMPRODUCT(LTA!J6:AN6,LTA!J$102:AN$102,LTA!J$104:AN$104)</f>
        <v>117.25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-175</v>
      </c>
      <c r="AA6" s="75">
        <f>STOA!I6</f>
        <v>95.92</v>
      </c>
      <c r="AB6" s="75">
        <f>-STOA!O6</f>
        <v>0</v>
      </c>
      <c r="AC6">
        <f t="shared" si="0"/>
        <v>10.552312598190237</v>
      </c>
      <c r="AD6">
        <f t="shared" si="1"/>
        <v>894.19292506069689</v>
      </c>
      <c r="AE6">
        <f>'IDT-1'!C6</f>
        <v>-6.35</v>
      </c>
      <c r="AF6" s="24"/>
      <c r="AG6">
        <f t="shared" si="2"/>
        <v>887.84292506069687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6.1381229999999993</v>
      </c>
      <c r="E7">
        <f>GT_NG!Q7</f>
        <v>7.797679262124368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659.45794484741941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22</v>
      </c>
      <c r="U7" s="37">
        <f>SUMPRODUCT(LTA!J7:AN7,LTA!J$102:AN$102,LTA!J$104:AN$104)</f>
        <v>113.75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-205</v>
      </c>
      <c r="AA7" s="75">
        <f>STOA!I7</f>
        <v>95.92</v>
      </c>
      <c r="AB7" s="75">
        <f>-STOA!O7</f>
        <v>0</v>
      </c>
      <c r="AC7">
        <f t="shared" si="0"/>
        <v>10.814492955639833</v>
      </c>
      <c r="AD7">
        <f t="shared" si="1"/>
        <v>834.76148992105539</v>
      </c>
      <c r="AE7">
        <f>'IDT-1'!C7</f>
        <v>0</v>
      </c>
      <c r="AF7" s="24"/>
      <c r="AG7">
        <f t="shared" si="2"/>
        <v>834.76148992105539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6.1381229999999993</v>
      </c>
      <c r="E8">
        <f>GT_NG!Q8</f>
        <v>8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657.07324146672954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22.33</v>
      </c>
      <c r="U8" s="37">
        <f>SUMPRODUCT(LTA!J8:AN8,LTA!J$102:AN$102,LTA!J$104:AN$104)</f>
        <v>113.91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-220</v>
      </c>
      <c r="AA8" s="75">
        <f>STOA!I8</f>
        <v>95.92</v>
      </c>
      <c r="AB8" s="75">
        <f>-STOA!O8</f>
        <v>0</v>
      </c>
      <c r="AC8">
        <f t="shared" si="0"/>
        <v>10.927344307313529</v>
      </c>
      <c r="AD8">
        <f t="shared" si="1"/>
        <v>817.95625592656745</v>
      </c>
      <c r="AE8">
        <f>'IDT-1'!C8</f>
        <v>0</v>
      </c>
      <c r="AF8" s="24"/>
      <c r="AG8">
        <f t="shared" si="2"/>
        <v>817.95625592656745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6.1381229999999993</v>
      </c>
      <c r="E9">
        <f>GT_NG!Q9</f>
        <v>8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657.07324146672954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28.4</v>
      </c>
      <c r="U9" s="37">
        <f>SUMPRODUCT(LTA!J9:AN9,LTA!J$102:AN$102,LTA!J$104:AN$104)</f>
        <v>113.91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-240</v>
      </c>
      <c r="AA9" s="75">
        <f>STOA!I9</f>
        <v>95.92</v>
      </c>
      <c r="AB9" s="75">
        <f>-STOA!O9</f>
        <v>0</v>
      </c>
      <c r="AC9">
        <f t="shared" si="0"/>
        <v>11.105399673186866</v>
      </c>
      <c r="AD9">
        <f t="shared" si="1"/>
        <v>808.84820056069407</v>
      </c>
      <c r="AE9">
        <f>'IDT-1'!C9</f>
        <v>0</v>
      </c>
      <c r="AF9" s="24"/>
      <c r="AG9">
        <f t="shared" si="2"/>
        <v>808.84820056069407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6.1381229999999993</v>
      </c>
      <c r="E10">
        <f>GT_NG!Q10</f>
        <v>8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658.67503303072954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29.01</v>
      </c>
      <c r="U10" s="37">
        <f>SUMPRODUCT(LTA!J10:AN10,LTA!J$102:AN$102,LTA!J$104:AN$104)</f>
        <v>113.91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-260</v>
      </c>
      <c r="AA10" s="75">
        <f>STOA!I10</f>
        <v>95.92</v>
      </c>
      <c r="AB10" s="75">
        <f>-STOA!O10</f>
        <v>0</v>
      </c>
      <c r="AC10">
        <f t="shared" si="0"/>
        <v>11.251046088197803</v>
      </c>
      <c r="AD10">
        <f t="shared" si="1"/>
        <v>795.91434570968318</v>
      </c>
      <c r="AE10">
        <f>'IDT-1'!C10</f>
        <v>0</v>
      </c>
      <c r="AF10" s="24"/>
      <c r="AG10">
        <f t="shared" si="2"/>
        <v>795.91434570968318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6.1381229999999993</v>
      </c>
      <c r="E11">
        <f>GT_NG!Q11</f>
        <v>8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701.06477041935602</v>
      </c>
      <c r="P11" s="36">
        <v>68.58696343191076</v>
      </c>
      <c r="Q11" s="36">
        <v>22.156751685722661</v>
      </c>
      <c r="R11" s="38">
        <v>0</v>
      </c>
      <c r="S11" s="38">
        <v>0</v>
      </c>
      <c r="T11" s="37">
        <f>SUMPRODUCT(LTA!J11:AN11,LTA!J$101:AN$101,LTA!J$104:AN$104)</f>
        <v>28.82</v>
      </c>
      <c r="U11" s="37">
        <f>SUMPRODUCT(LTA!J11:AN11,LTA!J$102:AN$102,LTA!J$104:AN$104)</f>
        <v>113.91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-214</v>
      </c>
      <c r="AA11" s="75">
        <f>STOA!I11</f>
        <v>95.92</v>
      </c>
      <c r="AB11" s="75">
        <f>-STOA!O11</f>
        <v>0</v>
      </c>
      <c r="AC11">
        <f t="shared" si="0"/>
        <v>11.783430621028986</v>
      </c>
      <c r="AD11">
        <f t="shared" si="1"/>
        <v>816.5831779159605</v>
      </c>
      <c r="AE11">
        <f>'IDT-1'!C11</f>
        <v>0</v>
      </c>
      <c r="AF11" s="24"/>
      <c r="AG11">
        <f t="shared" si="2"/>
        <v>816.5831779159605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6.1381229999999993</v>
      </c>
      <c r="E12">
        <f>GT_NG!Q12</f>
        <v>8</v>
      </c>
      <c r="F12">
        <f>GT_Spot!Q12</f>
        <v>0</v>
      </c>
      <c r="G12">
        <f>PPCL_NG!Q12</f>
        <v>25.14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701.06419991981124</v>
      </c>
      <c r="P12" s="36">
        <v>68.584176430633391</v>
      </c>
      <c r="Q12" s="36">
        <v>22.156751685722661</v>
      </c>
      <c r="R12" s="38">
        <v>0</v>
      </c>
      <c r="S12" s="38">
        <v>0</v>
      </c>
      <c r="T12" s="37">
        <f>SUMPRODUCT(LTA!J12:AN12,LTA!J$101:AN$101,LTA!J$104:AN$104)</f>
        <v>28.43</v>
      </c>
      <c r="U12" s="37">
        <f>SUMPRODUCT(LTA!J12:AN12,LTA!J$102:AN$102,LTA!J$104:AN$104)</f>
        <v>114.09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-201</v>
      </c>
      <c r="AA12" s="75">
        <f>STOA!I12</f>
        <v>95.92</v>
      </c>
      <c r="AB12" s="75">
        <f>-STOA!O12</f>
        <v>0</v>
      </c>
      <c r="AC12">
        <f t="shared" si="0"/>
        <v>11.894871468445634</v>
      </c>
      <c r="AD12">
        <f t="shared" si="1"/>
        <v>803.62837956772159</v>
      </c>
      <c r="AE12">
        <f>'IDT-1'!C12</f>
        <v>0</v>
      </c>
      <c r="AF12" s="24"/>
      <c r="AG12">
        <f t="shared" si="2"/>
        <v>803.62837956772159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6.1381229999999993</v>
      </c>
      <c r="E13">
        <f>GT_NG!Q13</f>
        <v>8</v>
      </c>
      <c r="F13">
        <f>GT_Spot!Q13</f>
        <v>0</v>
      </c>
      <c r="G13">
        <f>PPCL_NG!Q13</f>
        <v>25.14</v>
      </c>
      <c r="H13">
        <f>PPCL_Spot!Q13</f>
        <v>0</v>
      </c>
      <c r="I13">
        <f>Bawana_NG!Q13</f>
        <v>47.697801944610852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699.33373841331149</v>
      </c>
      <c r="P13" s="36">
        <v>68.584775886362777</v>
      </c>
      <c r="Q13" s="36">
        <v>22.155010132852958</v>
      </c>
      <c r="R13" s="38">
        <v>0</v>
      </c>
      <c r="S13" s="38">
        <v>0</v>
      </c>
      <c r="T13" s="37">
        <f>SUMPRODUCT(LTA!J13:AN13,LTA!J$101:AN$101,LTA!J$104:AN$104)</f>
        <v>28.02</v>
      </c>
      <c r="U13" s="37">
        <f>SUMPRODUCT(LTA!J13:AN13,LTA!J$102:AN$102,LTA!J$104:AN$104)</f>
        <v>113.75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-216</v>
      </c>
      <c r="AA13" s="75">
        <f>STOA!I13</f>
        <v>95.92</v>
      </c>
      <c r="AB13" s="75">
        <f>-STOA!O13</f>
        <v>0</v>
      </c>
      <c r="AC13">
        <f t="shared" si="0"/>
        <v>12.040697215832905</v>
      </c>
      <c r="AD13">
        <f t="shared" si="1"/>
        <v>786.69875216130504</v>
      </c>
      <c r="AE13">
        <f>'IDT-1'!C13</f>
        <v>0</v>
      </c>
      <c r="AF13" s="24"/>
      <c r="AG13">
        <f t="shared" si="2"/>
        <v>786.69875216130504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6.1381229999999993</v>
      </c>
      <c r="E14">
        <f>GT_NG!Q14</f>
        <v>8</v>
      </c>
      <c r="F14">
        <f>GT_Spot!Q14</f>
        <v>0</v>
      </c>
      <c r="G14">
        <f>PPCL_NG!Q14</f>
        <v>25.14</v>
      </c>
      <c r="H14">
        <f>PPCL_Spot!Q14</f>
        <v>0</v>
      </c>
      <c r="I14">
        <f>Bawana_NG!Q14</f>
        <v>47.697801944610852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694.17516235394078</v>
      </c>
      <c r="P14" s="36">
        <v>68.587150157885986</v>
      </c>
      <c r="Q14" s="36">
        <v>22.155010132852958</v>
      </c>
      <c r="R14" s="38">
        <v>0</v>
      </c>
      <c r="S14" s="38">
        <v>0</v>
      </c>
      <c r="T14" s="37">
        <f>SUMPRODUCT(LTA!J14:AN14,LTA!J$101:AN$101,LTA!J$104:AN$104)</f>
        <v>27.37</v>
      </c>
      <c r="U14" s="37">
        <f>SUMPRODUCT(LTA!J14:AN14,LTA!J$102:AN$102,LTA!J$104:AN$104)</f>
        <v>113.59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-231</v>
      </c>
      <c r="AA14" s="75">
        <f>STOA!I14</f>
        <v>95.92</v>
      </c>
      <c r="AB14" s="75">
        <f>-STOA!O14</f>
        <v>0</v>
      </c>
      <c r="AC14">
        <f t="shared" si="0"/>
        <v>12.075292698063876</v>
      </c>
      <c r="AD14">
        <f t="shared" si="1"/>
        <v>770.69795489122657</v>
      </c>
      <c r="AE14">
        <f>'IDT-1'!C14</f>
        <v>0</v>
      </c>
      <c r="AF14" s="24"/>
      <c r="AG14">
        <f t="shared" si="2"/>
        <v>770.69795489122657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6.1381229999999993</v>
      </c>
      <c r="E15">
        <f>GT_NG!Q15</f>
        <v>8</v>
      </c>
      <c r="F15">
        <f>GT_Spot!Q15</f>
        <v>0</v>
      </c>
      <c r="G15">
        <f>PPCL_NG!Q15</f>
        <v>25.14</v>
      </c>
      <c r="H15">
        <f>PPCL_Spot!Q15</f>
        <v>0</v>
      </c>
      <c r="I15">
        <f>Bawana_NG!Q15</f>
        <v>47.697801944610852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694.17516235394078</v>
      </c>
      <c r="P15" s="36">
        <v>68.586470255249083</v>
      </c>
      <c r="Q15" s="36">
        <v>11.606571175428234</v>
      </c>
      <c r="R15" s="38">
        <v>0</v>
      </c>
      <c r="S15" s="38">
        <v>0</v>
      </c>
      <c r="T15" s="37">
        <f>SUMPRODUCT(LTA!J15:AN15,LTA!J$101:AN$101,LTA!J$104:AN$104)</f>
        <v>24.98</v>
      </c>
      <c r="U15" s="37">
        <f>SUMPRODUCT(LTA!J15:AN15,LTA!J$102:AN$102,LTA!J$104:AN$104)</f>
        <v>113.75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-246</v>
      </c>
      <c r="AA15" s="75">
        <f>STOA!I15</f>
        <v>95.92</v>
      </c>
      <c r="AB15" s="75">
        <f>-STOA!O15</f>
        <v>0</v>
      </c>
      <c r="AC15">
        <f t="shared" si="0"/>
        <v>11.883236522390467</v>
      </c>
      <c r="AD15">
        <f t="shared" si="1"/>
        <v>768.11089220683846</v>
      </c>
      <c r="AE15">
        <f>'IDT-1'!C15</f>
        <v>0</v>
      </c>
      <c r="AF15" s="24"/>
      <c r="AG15">
        <f t="shared" si="2"/>
        <v>768.11089220683846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6.1381229999999993</v>
      </c>
      <c r="E16">
        <f>GT_NG!Q16</f>
        <v>8</v>
      </c>
      <c r="F16">
        <f>GT_Spot!Q16</f>
        <v>0</v>
      </c>
      <c r="G16">
        <f>PPCL_NG!Q16</f>
        <v>25.14</v>
      </c>
      <c r="H16">
        <f>PPCL_Spot!Q16</f>
        <v>0</v>
      </c>
      <c r="I16">
        <f>Bawana_NG!Q16</f>
        <v>47.697801944610852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694.17516235394078</v>
      </c>
      <c r="P16" s="36">
        <v>68.586285404819918</v>
      </c>
      <c r="Q16" s="36">
        <v>11.606571175428234</v>
      </c>
      <c r="R16" s="38">
        <v>0</v>
      </c>
      <c r="S16" s="38">
        <v>0</v>
      </c>
      <c r="T16" s="37">
        <f>SUMPRODUCT(LTA!J16:AN16,LTA!J$101:AN$101,LTA!J$104:AN$104)</f>
        <v>23.41</v>
      </c>
      <c r="U16" s="37">
        <f>SUMPRODUCT(LTA!J16:AN16,LTA!J$102:AN$102,LTA!J$104:AN$104)</f>
        <v>113.75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-256</v>
      </c>
      <c r="AA16" s="75">
        <f>STOA!I16</f>
        <v>95.92</v>
      </c>
      <c r="AB16" s="75">
        <f>-STOA!O16</f>
        <v>0</v>
      </c>
      <c r="AC16">
        <f t="shared" si="0"/>
        <v>11.954758546895752</v>
      </c>
      <c r="AD16">
        <f t="shared" si="1"/>
        <v>756.46918533190399</v>
      </c>
      <c r="AE16">
        <f>'IDT-1'!C16</f>
        <v>0</v>
      </c>
      <c r="AF16" s="24"/>
      <c r="AG16">
        <f t="shared" si="2"/>
        <v>756.46918533190399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6.1381229999999993</v>
      </c>
      <c r="E17">
        <f>GT_NG!Q17</f>
        <v>8</v>
      </c>
      <c r="F17">
        <f>GT_Spot!Q17</f>
        <v>0</v>
      </c>
      <c r="G17">
        <f>PPCL_NG!Q17</f>
        <v>25.14</v>
      </c>
      <c r="H17">
        <f>PPCL_Spot!Q17</f>
        <v>0</v>
      </c>
      <c r="I17">
        <f>Bawana_NG!Q17</f>
        <v>47.697801944610852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694.17516235394078</v>
      </c>
      <c r="P17" s="36">
        <v>68.58608012344267</v>
      </c>
      <c r="Q17" s="36">
        <v>11.606571175428234</v>
      </c>
      <c r="R17" s="38">
        <v>0</v>
      </c>
      <c r="S17" s="38">
        <v>0</v>
      </c>
      <c r="T17" s="37">
        <f>SUMPRODUCT(LTA!J17:AN17,LTA!J$101:AN$101,LTA!J$104:AN$104)</f>
        <v>23</v>
      </c>
      <c r="U17" s="37">
        <f>SUMPRODUCT(LTA!J17:AN17,LTA!J$102:AN$102,LTA!J$104:AN$104)</f>
        <v>117.25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-271</v>
      </c>
      <c r="AA17" s="75">
        <f>STOA!I17</f>
        <v>95.92</v>
      </c>
      <c r="AB17" s="75">
        <f>-STOA!O17</f>
        <v>0</v>
      </c>
      <c r="AC17">
        <f t="shared" si="0"/>
        <v>12.192491765654411</v>
      </c>
      <c r="AD17">
        <f t="shared" si="1"/>
        <v>734.32124683176812</v>
      </c>
      <c r="AE17">
        <f>'IDT-1'!C17</f>
        <v>0</v>
      </c>
      <c r="AF17" s="24"/>
      <c r="AG17">
        <f t="shared" si="2"/>
        <v>734.32124683176812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6.1381229999999993</v>
      </c>
      <c r="E18">
        <f>GT_NG!Q18</f>
        <v>8</v>
      </c>
      <c r="F18">
        <f>GT_Spot!Q18</f>
        <v>0</v>
      </c>
      <c r="G18">
        <f>PPCL_NG!Q18</f>
        <v>25.14</v>
      </c>
      <c r="H18">
        <f>PPCL_Spot!Q18</f>
        <v>0</v>
      </c>
      <c r="I18">
        <f>Bawana_NG!Q18</f>
        <v>47.697801944610852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694.17516235394078</v>
      </c>
      <c r="P18" s="36">
        <v>68.58608012344267</v>
      </c>
      <c r="Q18" s="36">
        <v>11.606571175428234</v>
      </c>
      <c r="R18" s="38">
        <v>0</v>
      </c>
      <c r="S18" s="38">
        <v>0</v>
      </c>
      <c r="T18" s="37">
        <f>SUMPRODUCT(LTA!J18:AN18,LTA!J$101:AN$101,LTA!J$104:AN$104)</f>
        <v>22.67</v>
      </c>
      <c r="U18" s="37">
        <f>SUMPRODUCT(LTA!J18:AN18,LTA!J$102:AN$102,LTA!J$104:AN$104)</f>
        <v>116.91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-291</v>
      </c>
      <c r="AA18" s="75">
        <f>STOA!I18</f>
        <v>95.92</v>
      </c>
      <c r="AB18" s="75">
        <f>-STOA!O18</f>
        <v>0</v>
      </c>
      <c r="AC18">
        <f t="shared" si="0"/>
        <v>12.229219554278856</v>
      </c>
      <c r="AD18">
        <f t="shared" si="1"/>
        <v>728.61451904314356</v>
      </c>
      <c r="AE18">
        <f>'IDT-1'!C18</f>
        <v>0</v>
      </c>
      <c r="AF18" s="24"/>
      <c r="AG18">
        <f t="shared" si="2"/>
        <v>728.61451904314356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6.1381229999999993</v>
      </c>
      <c r="E19">
        <f>GT_NG!Q19</f>
        <v>8</v>
      </c>
      <c r="F19">
        <f>GT_Spot!Q19</f>
        <v>0</v>
      </c>
      <c r="G19">
        <f>PPCL_NG!Q19</f>
        <v>25.14</v>
      </c>
      <c r="H19">
        <f>PPCL_Spot!Q19</f>
        <v>0</v>
      </c>
      <c r="I19">
        <f>Bawana_NG!Q19</f>
        <v>47.697801944610852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691.80632969568558</v>
      </c>
      <c r="P19" s="36">
        <v>68.58608012344267</v>
      </c>
      <c r="Q19" s="36">
        <v>11.606571175428234</v>
      </c>
      <c r="R19" s="38">
        <v>0</v>
      </c>
      <c r="S19" s="38">
        <v>0</v>
      </c>
      <c r="T19" s="37">
        <f>SUMPRODUCT(LTA!J19:AN19,LTA!J$101:AN$101,LTA!J$104:AN$104)</f>
        <v>27</v>
      </c>
      <c r="U19" s="37">
        <f>SUMPRODUCT(LTA!J19:AN19,LTA!J$102:AN$102,LTA!J$104:AN$104)</f>
        <v>116.25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-314</v>
      </c>
      <c r="AA19" s="75">
        <f>STOA!I19</f>
        <v>95.92</v>
      </c>
      <c r="AB19" s="75">
        <f>-STOA!O19</f>
        <v>0</v>
      </c>
      <c r="AC19">
        <f t="shared" si="0"/>
        <v>12.307918621748625</v>
      </c>
      <c r="AD19">
        <f t="shared" si="1"/>
        <v>721.83698731741868</v>
      </c>
      <c r="AE19">
        <f>'IDT-1'!C19</f>
        <v>0</v>
      </c>
      <c r="AF19" s="24"/>
      <c r="AG19">
        <f t="shared" si="2"/>
        <v>721.83698731741868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6.1381229999999993</v>
      </c>
      <c r="E20">
        <f>GT_NG!Q20</f>
        <v>8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47.697801944610852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691.80632969568558</v>
      </c>
      <c r="P20" s="36">
        <v>68.58608012344267</v>
      </c>
      <c r="Q20" s="36">
        <v>11.606571175428234</v>
      </c>
      <c r="R20" s="38">
        <v>0</v>
      </c>
      <c r="S20" s="38">
        <v>0</v>
      </c>
      <c r="T20" s="37">
        <f>SUMPRODUCT(LTA!J20:AN20,LTA!J$101:AN$101,LTA!J$104:AN$104)</f>
        <v>26</v>
      </c>
      <c r="U20" s="37">
        <f>SUMPRODUCT(LTA!J20:AN20,LTA!J$102:AN$102,LTA!J$104:AN$104)</f>
        <v>115.41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-424</v>
      </c>
      <c r="AA20" s="75">
        <f>STOA!I20</f>
        <v>95.92</v>
      </c>
      <c r="AB20" s="75">
        <f>-STOA!O20</f>
        <v>0</v>
      </c>
      <c r="AC20">
        <f t="shared" si="0"/>
        <v>13.247528085241971</v>
      </c>
      <c r="AD20">
        <f t="shared" si="1"/>
        <v>712.24737785392529</v>
      </c>
      <c r="AE20">
        <f>'IDT-1'!C20</f>
        <v>0</v>
      </c>
      <c r="AF20" s="24"/>
      <c r="AG20">
        <f t="shared" si="2"/>
        <v>712.24737785392529</v>
      </c>
      <c r="AI20" s="34">
        <f>PXIL!I20</f>
        <v>0</v>
      </c>
      <c r="AJ20" s="34">
        <f>PXIL!O20</f>
        <v>0</v>
      </c>
      <c r="AK20" s="34">
        <f>RTM_IEX!I20</f>
        <v>53.19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6.1381229999999993</v>
      </c>
      <c r="E21">
        <f>GT_NG!Q21</f>
        <v>8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46.467809981620249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723.22824504035316</v>
      </c>
      <c r="P21" s="36">
        <v>68.58608012344267</v>
      </c>
      <c r="Q21" s="36">
        <v>11.36</v>
      </c>
      <c r="R21" s="38">
        <v>0</v>
      </c>
      <c r="S21" s="38">
        <v>0</v>
      </c>
      <c r="T21" s="37">
        <f>SUMPRODUCT(LTA!J21:AN21,LTA!J$101:AN$101,LTA!J$104:AN$104)</f>
        <v>25</v>
      </c>
      <c r="U21" s="37">
        <f>SUMPRODUCT(LTA!J21:AN21,LTA!J$102:AN$102,LTA!J$104:AN$104)</f>
        <v>114.75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-425.99</v>
      </c>
      <c r="AA21" s="75">
        <f>STOA!I21</f>
        <v>95.92</v>
      </c>
      <c r="AB21" s="75">
        <f>-STOA!O21</f>
        <v>0</v>
      </c>
      <c r="AC21">
        <f t="shared" si="0"/>
        <v>13.33952664764699</v>
      </c>
      <c r="AD21">
        <f t="shared" si="1"/>
        <v>719.11073149776905</v>
      </c>
      <c r="AE21">
        <f>'IDT-1'!C21</f>
        <v>0</v>
      </c>
      <c r="AF21" s="24"/>
      <c r="AG21">
        <f t="shared" si="2"/>
        <v>719.11073149776905</v>
      </c>
      <c r="AI21" s="34">
        <f>PXIL!I21</f>
        <v>0</v>
      </c>
      <c r="AJ21" s="34">
        <f>PXIL!O21</f>
        <v>0</v>
      </c>
      <c r="AK21" s="34">
        <f>RTM_IEX!I21</f>
        <v>33.85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6.1381229999999993</v>
      </c>
      <c r="E22">
        <f>GT_NG!Q22</f>
        <v>8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46.467809981620249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723.22824504035316</v>
      </c>
      <c r="P22" s="36">
        <v>68.58608012344267</v>
      </c>
      <c r="Q22" s="36">
        <v>11.36</v>
      </c>
      <c r="R22" s="38">
        <v>0</v>
      </c>
      <c r="S22" s="38">
        <v>0</v>
      </c>
      <c r="T22" s="37">
        <f>SUMPRODUCT(LTA!J22:AN22,LTA!J$101:AN$101,LTA!J$104:AN$104)</f>
        <v>24</v>
      </c>
      <c r="U22" s="37">
        <f>SUMPRODUCT(LTA!J22:AN22,LTA!J$102:AN$102,LTA!J$104:AN$104)</f>
        <v>114.25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-431</v>
      </c>
      <c r="AA22" s="75">
        <f>STOA!I22</f>
        <v>95.92</v>
      </c>
      <c r="AB22" s="75">
        <f>-STOA!O22</f>
        <v>0</v>
      </c>
      <c r="AC22">
        <f t="shared" si="0"/>
        <v>13.369367147848681</v>
      </c>
      <c r="AD22">
        <f t="shared" si="1"/>
        <v>712.57089099756729</v>
      </c>
      <c r="AE22">
        <f>'IDT-1'!C22</f>
        <v>0</v>
      </c>
      <c r="AF22" s="24"/>
      <c r="AG22">
        <f t="shared" si="2"/>
        <v>712.57089099756729</v>
      </c>
      <c r="AI22" s="34">
        <f>PXIL!I22</f>
        <v>0</v>
      </c>
      <c r="AJ22" s="34">
        <f>PXIL!O22</f>
        <v>0</v>
      </c>
      <c r="AK22" s="34">
        <f>RTM_IEX!I22</f>
        <v>33.85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6.1381229999999993</v>
      </c>
      <c r="E23">
        <f>GT_NG!Q23</f>
        <v>8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46.467809981620249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719.1807430010374</v>
      </c>
      <c r="P23" s="36">
        <v>68.58608012344267</v>
      </c>
      <c r="Q23" s="36">
        <v>22.155010132852958</v>
      </c>
      <c r="R23" s="38">
        <v>0</v>
      </c>
      <c r="S23" s="38">
        <v>0</v>
      </c>
      <c r="T23" s="37">
        <f>SUMPRODUCT(LTA!J23:AN23,LTA!J$101:AN$101,LTA!J$104:AN$104)</f>
        <v>22.680000000000003</v>
      </c>
      <c r="U23" s="37">
        <f>SUMPRODUCT(LTA!J23:AN23,LTA!J$102:AN$102,LTA!J$104:AN$104)</f>
        <v>113.91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-429</v>
      </c>
      <c r="AA23" s="75">
        <f>STOA!I23</f>
        <v>162.82999999999998</v>
      </c>
      <c r="AB23" s="75">
        <f>-STOA!O23</f>
        <v>0</v>
      </c>
      <c r="AC23">
        <f t="shared" si="0"/>
        <v>13.672863900384616</v>
      </c>
      <c r="AD23">
        <f t="shared" si="1"/>
        <v>752.4149023385686</v>
      </c>
      <c r="AE23">
        <f>'IDT-1'!C23</f>
        <v>0</v>
      </c>
      <c r="AF23" s="24"/>
      <c r="AG23">
        <f t="shared" si="2"/>
        <v>752.4149023385686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6.1381229999999993</v>
      </c>
      <c r="E24">
        <f>GT_NG!Q24</f>
        <v>8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46.467809981620249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719.1807430010374</v>
      </c>
      <c r="P24" s="36">
        <v>68.58608012344267</v>
      </c>
      <c r="Q24" s="36">
        <v>22.155010132852958</v>
      </c>
      <c r="R24" s="38">
        <v>0</v>
      </c>
      <c r="S24" s="38">
        <v>0</v>
      </c>
      <c r="T24" s="37">
        <f>SUMPRODUCT(LTA!J24:AN24,LTA!J$101:AN$101,LTA!J$104:AN$104)</f>
        <v>21.369999999999997</v>
      </c>
      <c r="U24" s="37">
        <f>SUMPRODUCT(LTA!J24:AN24,LTA!J$102:AN$102,LTA!J$104:AN$104)</f>
        <v>113.75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-426</v>
      </c>
      <c r="AA24" s="75">
        <f>STOA!I24</f>
        <v>162.82999999999998</v>
      </c>
      <c r="AB24" s="75">
        <f>-STOA!O24</f>
        <v>0</v>
      </c>
      <c r="AC24">
        <f t="shared" si="0"/>
        <v>13.635102427209949</v>
      </c>
      <c r="AD24">
        <f t="shared" si="1"/>
        <v>753.98266381174324</v>
      </c>
      <c r="AE24">
        <f>'IDT-1'!C24</f>
        <v>0</v>
      </c>
      <c r="AF24" s="24"/>
      <c r="AG24">
        <f t="shared" si="2"/>
        <v>753.98266381174324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6.1381229999999993</v>
      </c>
      <c r="E25">
        <f>GT_NG!Q25</f>
        <v>8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46.467809981620249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721.41953114741671</v>
      </c>
      <c r="P25" s="36">
        <v>68.58608012344267</v>
      </c>
      <c r="Q25" s="36">
        <v>22.155010132852958</v>
      </c>
      <c r="R25" s="38">
        <v>0</v>
      </c>
      <c r="S25" s="38">
        <v>0</v>
      </c>
      <c r="T25" s="37">
        <f>SUMPRODUCT(LTA!J25:AN25,LTA!J$101:AN$101,LTA!J$104:AN$104)</f>
        <v>20.09</v>
      </c>
      <c r="U25" s="37">
        <f>SUMPRODUCT(LTA!J25:AN25,LTA!J$102:AN$102,LTA!J$104:AN$104)</f>
        <v>113.59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-431</v>
      </c>
      <c r="AA25" s="75">
        <f>STOA!I25</f>
        <v>162.82999999999998</v>
      </c>
      <c r="AB25" s="75">
        <f>-STOA!O25</f>
        <v>0</v>
      </c>
      <c r="AC25">
        <f t="shared" si="0"/>
        <v>13.68416803626398</v>
      </c>
      <c r="AD25">
        <f t="shared" si="1"/>
        <v>749.73238634906863</v>
      </c>
      <c r="AE25">
        <f>'IDT-1'!C25</f>
        <v>0</v>
      </c>
      <c r="AF25" s="24"/>
      <c r="AG25">
        <f t="shared" si="2"/>
        <v>749.73238634906863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6.1381229999999993</v>
      </c>
      <c r="E26">
        <f>GT_NG!Q26</f>
        <v>8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46.467809981620249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686.47378740683496</v>
      </c>
      <c r="P26" s="36">
        <v>68.59</v>
      </c>
      <c r="Q26" s="36">
        <v>22.155010132852958</v>
      </c>
      <c r="R26" s="38">
        <v>0</v>
      </c>
      <c r="S26" s="38">
        <v>0</v>
      </c>
      <c r="T26" s="37">
        <f>SUMPRODUCT(LTA!J26:AN26,LTA!J$101:AN$101,LTA!J$104:AN$104)</f>
        <v>18.489999999999998</v>
      </c>
      <c r="U26" s="37">
        <f>SUMPRODUCT(LTA!J26:AN26,LTA!J$102:AN$102,LTA!J$104:AN$104)</f>
        <v>113.25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-341</v>
      </c>
      <c r="AA26" s="75">
        <f>STOA!I26</f>
        <v>162.82999999999998</v>
      </c>
      <c r="AB26" s="75">
        <f>-STOA!O26</f>
        <v>0</v>
      </c>
      <c r="AC26">
        <f t="shared" si="0"/>
        <v>13.035514406810613</v>
      </c>
      <c r="AD26">
        <f t="shared" si="1"/>
        <v>753.49921611449747</v>
      </c>
      <c r="AE26">
        <f>'IDT-1'!C26</f>
        <v>0</v>
      </c>
      <c r="AF26" s="24"/>
      <c r="AG26">
        <f t="shared" si="2"/>
        <v>753.49921611449747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6.1381229999999993</v>
      </c>
      <c r="E27">
        <f>GT_NG!Q27</f>
        <v>8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46.467809981620249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703.17401758771575</v>
      </c>
      <c r="P27" s="36">
        <v>68.584699191448536</v>
      </c>
      <c r="Q27" s="36">
        <v>22.155010132852958</v>
      </c>
      <c r="R27" s="38">
        <v>1.39</v>
      </c>
      <c r="S27" s="38">
        <v>0</v>
      </c>
      <c r="T27" s="37">
        <f>SUMPRODUCT(LTA!J27:AN27,LTA!J$101:AN$101,LTA!J$104:AN$104)</f>
        <v>17.490000000000002</v>
      </c>
      <c r="U27" s="37">
        <f>SUMPRODUCT(LTA!J27:AN27,LTA!J$102:AN$102,LTA!J$104:AN$104)</f>
        <v>112.09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-426</v>
      </c>
      <c r="AA27" s="75">
        <f>STOA!I27</f>
        <v>153.16</v>
      </c>
      <c r="AB27" s="75">
        <f>-STOA!O27</f>
        <v>0</v>
      </c>
      <c r="AC27">
        <f t="shared" si="0"/>
        <v>13.709542333909297</v>
      </c>
      <c r="AD27">
        <f t="shared" si="1"/>
        <v>762.77011755972819</v>
      </c>
      <c r="AE27">
        <f>'IDT-1'!C27</f>
        <v>0</v>
      </c>
      <c r="AF27" s="24"/>
      <c r="AG27">
        <f t="shared" si="2"/>
        <v>762.77011755972819</v>
      </c>
      <c r="AI27" s="34">
        <f>PXIL!I27</f>
        <v>0</v>
      </c>
      <c r="AJ27" s="34">
        <f>PXIL!O27</f>
        <v>0</v>
      </c>
      <c r="AK27" s="34">
        <f>RTM_IEX!I27</f>
        <v>38.69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6.1381229999999993</v>
      </c>
      <c r="E28">
        <f>GT_NG!Q28</f>
        <v>8</v>
      </c>
      <c r="F28">
        <f>GT_Spot!Q28</f>
        <v>0</v>
      </c>
      <c r="G28">
        <f>PPCL_NG!Q28</f>
        <v>25.14</v>
      </c>
      <c r="H28">
        <f>PPCL_Spot!Q28</f>
        <v>0</v>
      </c>
      <c r="I28">
        <f>Bawana_NG!Q28</f>
        <v>44.997943327239483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687.28352548936925</v>
      </c>
      <c r="P28" s="36">
        <v>65.976604569781813</v>
      </c>
      <c r="Q28" s="36">
        <v>22.156457234212631</v>
      </c>
      <c r="R28" s="38">
        <v>4.07</v>
      </c>
      <c r="S28" s="38">
        <v>0</v>
      </c>
      <c r="T28" s="37">
        <f>SUMPRODUCT(LTA!J28:AN28,LTA!J$101:AN$101,LTA!J$104:AN$104)</f>
        <v>18</v>
      </c>
      <c r="U28" s="37">
        <f>SUMPRODUCT(LTA!J28:AN28,LTA!J$102:AN$102,LTA!J$104:AN$104)</f>
        <v>110.91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-349</v>
      </c>
      <c r="AA28" s="75">
        <f>STOA!I28</f>
        <v>153.16</v>
      </c>
      <c r="AB28" s="75">
        <f>-STOA!O28</f>
        <v>0</v>
      </c>
      <c r="AC28">
        <f t="shared" si="0"/>
        <v>12.623784125023796</v>
      </c>
      <c r="AD28">
        <f t="shared" si="1"/>
        <v>779.20886949557939</v>
      </c>
      <c r="AE28">
        <f>'IDT-1'!C28</f>
        <v>0</v>
      </c>
      <c r="AF28" s="24"/>
      <c r="AG28">
        <f t="shared" si="2"/>
        <v>779.20886949557939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6.1381229999999993</v>
      </c>
      <c r="E29">
        <f>GT_NG!Q29</f>
        <v>8</v>
      </c>
      <c r="F29">
        <f>GT_Spot!Q29</f>
        <v>0</v>
      </c>
      <c r="G29">
        <f>PPCL_NG!Q29</f>
        <v>25.14</v>
      </c>
      <c r="H29">
        <f>PPCL_Spot!Q29</f>
        <v>0</v>
      </c>
      <c r="I29">
        <f>Bawana_NG!Q29</f>
        <v>46.467809981620249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736.71666064233409</v>
      </c>
      <c r="P29" s="36">
        <v>68.59</v>
      </c>
      <c r="Q29" s="36">
        <v>22.155010132852958</v>
      </c>
      <c r="R29" s="38">
        <v>9.26</v>
      </c>
      <c r="S29" s="38">
        <v>0</v>
      </c>
      <c r="T29" s="37">
        <f>SUMPRODUCT(LTA!J29:AN29,LTA!J$101:AN$101,LTA!J$104:AN$104)</f>
        <v>31.18</v>
      </c>
      <c r="U29" s="37">
        <f>SUMPRODUCT(LTA!J29:AN29,LTA!J$102:AN$102,LTA!J$104:AN$104)</f>
        <v>112.41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-444</v>
      </c>
      <c r="AA29" s="75">
        <f>STOA!I29</f>
        <v>133.82</v>
      </c>
      <c r="AB29" s="75">
        <f>-STOA!O29</f>
        <v>0</v>
      </c>
      <c r="AC29">
        <f t="shared" si="0"/>
        <v>14.286961901407928</v>
      </c>
      <c r="AD29">
        <f t="shared" si="1"/>
        <v>794.78064185539938</v>
      </c>
      <c r="AE29">
        <f>'IDT-1'!C29</f>
        <v>0</v>
      </c>
      <c r="AF29" s="24"/>
      <c r="AG29">
        <f t="shared" si="2"/>
        <v>794.78064185539938</v>
      </c>
      <c r="AI29" s="34">
        <f>PXIL!I29</f>
        <v>0</v>
      </c>
      <c r="AJ29" s="34">
        <f>PXIL!O29</f>
        <v>0</v>
      </c>
      <c r="AK29" s="34">
        <f>RTM_IEX!I29</f>
        <v>53.19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6.1381229999999993</v>
      </c>
      <c r="E30">
        <f>GT_NG!Q30</f>
        <v>8</v>
      </c>
      <c r="F30">
        <f>GT_Spot!Q30</f>
        <v>0</v>
      </c>
      <c r="G30">
        <f>PPCL_NG!Q30</f>
        <v>25.14</v>
      </c>
      <c r="H30">
        <f>PPCL_Spot!Q30</f>
        <v>0</v>
      </c>
      <c r="I30">
        <f>Bawana_NG!Q30</f>
        <v>46.467809981620249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733.56339836538064</v>
      </c>
      <c r="P30" s="36">
        <v>68.59</v>
      </c>
      <c r="Q30" s="36">
        <v>22.155010132852958</v>
      </c>
      <c r="R30" s="38">
        <v>16.13</v>
      </c>
      <c r="S30" s="38">
        <v>0</v>
      </c>
      <c r="T30" s="37">
        <f>SUMPRODUCT(LTA!J30:AN30,LTA!J$101:AN$101,LTA!J$104:AN$104)</f>
        <v>38.86</v>
      </c>
      <c r="U30" s="37">
        <f>SUMPRODUCT(LTA!J30:AN30,LTA!J$102:AN$102,LTA!J$104:AN$104)</f>
        <v>112.09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-421</v>
      </c>
      <c r="AA30" s="75">
        <f>STOA!I30</f>
        <v>133.82</v>
      </c>
      <c r="AB30" s="75">
        <f>-STOA!O30</f>
        <v>0</v>
      </c>
      <c r="AC30">
        <f t="shared" si="0"/>
        <v>13.941485870609069</v>
      </c>
      <c r="AD30">
        <f t="shared" si="1"/>
        <v>800.1928556092447</v>
      </c>
      <c r="AE30">
        <f>'IDT-1'!C30</f>
        <v>0</v>
      </c>
      <c r="AF30" s="24"/>
      <c r="AG30">
        <f t="shared" si="2"/>
        <v>800.1928556092447</v>
      </c>
      <c r="AI30" s="34">
        <f>PXIL!I30</f>
        <v>0</v>
      </c>
      <c r="AJ30" s="34">
        <f>PXIL!O30</f>
        <v>0</v>
      </c>
      <c r="AK30" s="34">
        <f>RTM_IEX!I30</f>
        <v>24.18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6.1381229999999993</v>
      </c>
      <c r="E31">
        <f>GT_NG!Q31</f>
        <v>8</v>
      </c>
      <c r="F31">
        <f>GT_Spot!Q31</f>
        <v>0</v>
      </c>
      <c r="G31">
        <f>PPCL_NG!Q31</f>
        <v>25.14</v>
      </c>
      <c r="H31">
        <f>PPCL_Spot!Q31</f>
        <v>0</v>
      </c>
      <c r="I31">
        <f>Bawana_NG!Q31</f>
        <v>46.467809981620249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733.72263209764083</v>
      </c>
      <c r="P31" s="36">
        <v>68.59</v>
      </c>
      <c r="Q31" s="36">
        <v>22.155010132852958</v>
      </c>
      <c r="R31" s="38">
        <v>20.58</v>
      </c>
      <c r="S31" s="38">
        <v>0</v>
      </c>
      <c r="T31" s="37">
        <f>SUMPRODUCT(LTA!J31:AN31,LTA!J$101:AN$101,LTA!J$104:AN$104)</f>
        <v>41.56</v>
      </c>
      <c r="U31" s="37">
        <f>SUMPRODUCT(LTA!J31:AN31,LTA!J$102:AN$102,LTA!J$104:AN$104)</f>
        <v>111.59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-406</v>
      </c>
      <c r="AA31" s="75">
        <f>STOA!I31</f>
        <v>133.82</v>
      </c>
      <c r="AB31" s="75">
        <f>-STOA!O31</f>
        <v>0</v>
      </c>
      <c r="AC31">
        <f t="shared" si="0"/>
        <v>13.668504068086719</v>
      </c>
      <c r="AD31">
        <f t="shared" si="1"/>
        <v>798.0950711440272</v>
      </c>
      <c r="AE31">
        <f>'IDT-1'!C31</f>
        <v>0</v>
      </c>
      <c r="AF31" s="24"/>
      <c r="AG31">
        <f t="shared" si="2"/>
        <v>798.0950711440272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6.1381229999999993</v>
      </c>
      <c r="E32">
        <f>GT_NG!Q32</f>
        <v>8</v>
      </c>
      <c r="F32">
        <f>GT_Spot!Q32</f>
        <v>0</v>
      </c>
      <c r="G32">
        <f>PPCL_NG!Q32</f>
        <v>25.14</v>
      </c>
      <c r="H32">
        <f>PPCL_Spot!Q32</f>
        <v>0</v>
      </c>
      <c r="I32">
        <f>Bawana_NG!Q32</f>
        <v>46.467809981620249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735.21409366684372</v>
      </c>
      <c r="P32" s="36">
        <v>68.59</v>
      </c>
      <c r="Q32" s="36">
        <v>22.155010132852958</v>
      </c>
      <c r="R32" s="38">
        <v>21.249999999999996</v>
      </c>
      <c r="S32" s="38">
        <v>0</v>
      </c>
      <c r="T32" s="37">
        <f>SUMPRODUCT(LTA!J32:AN32,LTA!J$101:AN$101,LTA!J$104:AN$104)</f>
        <v>56.84</v>
      </c>
      <c r="U32" s="37">
        <f>SUMPRODUCT(LTA!J32:AN32,LTA!J$102:AN$102,LTA!J$104:AN$104)</f>
        <v>111.09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-426</v>
      </c>
      <c r="AA32" s="75">
        <f>STOA!I32</f>
        <v>133.82</v>
      </c>
      <c r="AB32" s="75">
        <f>-STOA!O32</f>
        <v>0</v>
      </c>
      <c r="AC32">
        <f t="shared" si="0"/>
        <v>13.980235499765804</v>
      </c>
      <c r="AD32">
        <f t="shared" si="1"/>
        <v>794.72480128155109</v>
      </c>
      <c r="AE32">
        <f>'IDT-1'!C32</f>
        <v>0</v>
      </c>
      <c r="AF32" s="24"/>
      <c r="AG32">
        <f t="shared" si="2"/>
        <v>794.72480128155109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6.1381229999999993</v>
      </c>
      <c r="E33">
        <f>GT_NG!Q33</f>
        <v>8</v>
      </c>
      <c r="F33">
        <f>GT_Spot!Q33</f>
        <v>0</v>
      </c>
      <c r="G33">
        <f>PPCL_NG!Q33</f>
        <v>25.14</v>
      </c>
      <c r="H33">
        <f>PPCL_Spot!Q33</f>
        <v>0</v>
      </c>
      <c r="I33">
        <f>Bawana_NG!Q33</f>
        <v>46.467809981620249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735.05678548445474</v>
      </c>
      <c r="P33" s="36">
        <v>68.59</v>
      </c>
      <c r="Q33" s="36">
        <v>22.155010132852958</v>
      </c>
      <c r="R33" s="38">
        <v>21.25</v>
      </c>
      <c r="S33" s="38">
        <v>0</v>
      </c>
      <c r="T33" s="37">
        <f>SUMPRODUCT(LTA!J33:AN33,LTA!J$101:AN$101,LTA!J$104:AN$104)</f>
        <v>76.33</v>
      </c>
      <c r="U33" s="37">
        <f>SUMPRODUCT(LTA!J33:AN33,LTA!J$102:AN$102,LTA!J$104:AN$104)</f>
        <v>110.41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-441</v>
      </c>
      <c r="AA33" s="75">
        <f>STOA!I33</f>
        <v>133.82</v>
      </c>
      <c r="AB33" s="75">
        <f>-STOA!O33</f>
        <v>0</v>
      </c>
      <c r="AC33">
        <f t="shared" si="0"/>
        <v>14.304641476907074</v>
      </c>
      <c r="AD33">
        <f t="shared" si="1"/>
        <v>802.89308712202092</v>
      </c>
      <c r="AE33">
        <f>'IDT-1'!C33</f>
        <v>0</v>
      </c>
      <c r="AF33" s="24"/>
      <c r="AG33">
        <f t="shared" si="2"/>
        <v>802.89308712202092</v>
      </c>
      <c r="AI33" s="34">
        <f>PXIL!I33</f>
        <v>0</v>
      </c>
      <c r="AJ33" s="34">
        <f>PXIL!O33</f>
        <v>0</v>
      </c>
      <c r="AK33" s="34">
        <f>RTM_IEX!I33</f>
        <v>4.84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6.1381229999999993</v>
      </c>
      <c r="E34">
        <f>GT_NG!Q34</f>
        <v>8</v>
      </c>
      <c r="F34">
        <f>GT_Spot!Q34</f>
        <v>0</v>
      </c>
      <c r="G34">
        <f>PPCL_NG!Q34</f>
        <v>25.14</v>
      </c>
      <c r="H34">
        <f>PPCL_Spot!Q34</f>
        <v>0</v>
      </c>
      <c r="I34">
        <f>Bawana_NG!Q34</f>
        <v>46.467809981620249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723.84347951721725</v>
      </c>
      <c r="P34" s="36">
        <v>68.59</v>
      </c>
      <c r="Q34" s="36">
        <v>22.155010132852958</v>
      </c>
      <c r="R34" s="38">
        <v>24.749999999999996</v>
      </c>
      <c r="S34" s="38">
        <v>0</v>
      </c>
      <c r="T34" s="37">
        <f>SUMPRODUCT(LTA!J34:AN34,LTA!J$101:AN$101,LTA!J$104:AN$104)</f>
        <v>96.36</v>
      </c>
      <c r="U34" s="37">
        <f>SUMPRODUCT(LTA!J34:AN34,LTA!J$102:AN$102,LTA!J$104:AN$104)</f>
        <v>109.91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-459</v>
      </c>
      <c r="AA34" s="75">
        <f>STOA!I34</f>
        <v>133.82</v>
      </c>
      <c r="AB34" s="75">
        <f>-STOA!O34</f>
        <v>0</v>
      </c>
      <c r="AC34">
        <f t="shared" si="0"/>
        <v>14.556382545830283</v>
      </c>
      <c r="AD34">
        <f t="shared" si="1"/>
        <v>796.45804008586026</v>
      </c>
      <c r="AE34">
        <f>'IDT-1'!C34</f>
        <v>0</v>
      </c>
      <c r="AF34" s="24"/>
      <c r="AG34">
        <f t="shared" si="2"/>
        <v>796.45804008586026</v>
      </c>
      <c r="AI34" s="34">
        <f>PXIL!I34</f>
        <v>0</v>
      </c>
      <c r="AJ34" s="34">
        <f>PXIL!O34</f>
        <v>0</v>
      </c>
      <c r="AK34" s="34">
        <f>RTM_IEX!I34</f>
        <v>4.84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6.1381229999999993</v>
      </c>
      <c r="E35">
        <f>GT_NG!Q35</f>
        <v>8</v>
      </c>
      <c r="F35">
        <f>GT_Spot!Q35</f>
        <v>0</v>
      </c>
      <c r="G35">
        <f>PPCL_NG!Q35</f>
        <v>25.14</v>
      </c>
      <c r="H35">
        <f>PPCL_Spot!Q35</f>
        <v>0</v>
      </c>
      <c r="I35">
        <f>Bawana_NG!Q35</f>
        <v>46.467809981620249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686.57330841073053</v>
      </c>
      <c r="P35" s="36">
        <v>68.59</v>
      </c>
      <c r="Q35" s="36">
        <v>11.226645758661887</v>
      </c>
      <c r="R35" s="38">
        <v>24.749999999999996</v>
      </c>
      <c r="S35" s="38">
        <v>0</v>
      </c>
      <c r="T35" s="37">
        <f>SUMPRODUCT(LTA!J35:AN35,LTA!J$101:AN$101,LTA!J$104:AN$104)</f>
        <v>117.84</v>
      </c>
      <c r="U35" s="37">
        <f>SUMPRODUCT(LTA!J35:AN35,LTA!J$102:AN$102,LTA!J$104:AN$104)</f>
        <v>78.399999999999991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-429</v>
      </c>
      <c r="AA35" s="75">
        <f>STOA!I35</f>
        <v>133.82</v>
      </c>
      <c r="AB35" s="75">
        <f>-STOA!O35</f>
        <v>0</v>
      </c>
      <c r="AC35">
        <f t="shared" si="0"/>
        <v>14.024304116045917</v>
      </c>
      <c r="AD35">
        <f t="shared" si="1"/>
        <v>793.90158303496696</v>
      </c>
      <c r="AE35">
        <f>'IDT-1'!C35</f>
        <v>0</v>
      </c>
      <c r="AF35" s="24"/>
      <c r="AG35">
        <f t="shared" si="2"/>
        <v>793.90158303496696</v>
      </c>
      <c r="AI35" s="34">
        <f>PXIL!I35</f>
        <v>0</v>
      </c>
      <c r="AJ35" s="34">
        <f>PXIL!O35</f>
        <v>0</v>
      </c>
      <c r="AK35" s="34">
        <f>RTM_IEX!I35</f>
        <v>29.98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6.1381229999999993</v>
      </c>
      <c r="E36">
        <f>GT_NG!Q36</f>
        <v>8</v>
      </c>
      <c r="F36">
        <f>GT_Spot!Q36</f>
        <v>0</v>
      </c>
      <c r="G36">
        <f>PPCL_NG!Q36</f>
        <v>25.14</v>
      </c>
      <c r="H36">
        <f>PPCL_Spot!Q36</f>
        <v>0</v>
      </c>
      <c r="I36">
        <f>Bawana_NG!Q36</f>
        <v>46.467809981620249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686.18747212478377</v>
      </c>
      <c r="P36" s="36">
        <v>68.584699191448536</v>
      </c>
      <c r="Q36" s="36">
        <v>11.226645758661887</v>
      </c>
      <c r="R36" s="38">
        <v>26.3</v>
      </c>
      <c r="S36" s="38">
        <v>0</v>
      </c>
      <c r="T36" s="37">
        <f>SUMPRODUCT(LTA!J36:AN36,LTA!J$101:AN$101,LTA!J$104:AN$104)</f>
        <v>138.01999999999998</v>
      </c>
      <c r="U36" s="37">
        <f>SUMPRODUCT(LTA!J36:AN36,LTA!J$102:AN$102,LTA!J$104:AN$104)</f>
        <v>59.849999999999994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-423</v>
      </c>
      <c r="AA36" s="75">
        <f>STOA!I36</f>
        <v>133.82</v>
      </c>
      <c r="AB36" s="75">
        <f>-STOA!O36</f>
        <v>0</v>
      </c>
      <c r="AC36">
        <f t="shared" si="0"/>
        <v>13.883167618102796</v>
      </c>
      <c r="AD36">
        <f t="shared" si="1"/>
        <v>789.29158243841152</v>
      </c>
      <c r="AE36">
        <f>'IDT-1'!C36</f>
        <v>0</v>
      </c>
      <c r="AF36" s="24"/>
      <c r="AG36">
        <f t="shared" si="2"/>
        <v>789.29158243841152</v>
      </c>
      <c r="AI36" s="34">
        <f>PXIL!I36</f>
        <v>0</v>
      </c>
      <c r="AJ36" s="34">
        <f>PXIL!O36</f>
        <v>0</v>
      </c>
      <c r="AK36" s="34">
        <f>RTM_IEX!I36</f>
        <v>16.440000000000001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6.1381229999999993</v>
      </c>
      <c r="E37">
        <f>GT_NG!Q37</f>
        <v>8.19</v>
      </c>
      <c r="F37">
        <f>GT_Spot!Q37</f>
        <v>0</v>
      </c>
      <c r="G37">
        <f>PPCL_NG!Q37</f>
        <v>25.14</v>
      </c>
      <c r="H37">
        <f>PPCL_Spot!Q37</f>
        <v>0</v>
      </c>
      <c r="I37">
        <f>Bawana_NG!Q37</f>
        <v>47.697801944610852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685.40991128820463</v>
      </c>
      <c r="P37" s="36">
        <v>68.584699191448536</v>
      </c>
      <c r="Q37" s="36">
        <v>11.226645758661887</v>
      </c>
      <c r="R37" s="38">
        <v>26.3</v>
      </c>
      <c r="S37" s="38">
        <v>0</v>
      </c>
      <c r="T37" s="37">
        <f>SUMPRODUCT(LTA!J37:AN37,LTA!J$101:AN$101,LTA!J$104:AN$104)</f>
        <v>154.73000000000002</v>
      </c>
      <c r="U37" s="37">
        <f>SUMPRODUCT(LTA!J37:AN37,LTA!J$102:AN$102,LTA!J$104:AN$104)</f>
        <v>59.849999999999994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-442</v>
      </c>
      <c r="AA37" s="75">
        <f>STOA!I37</f>
        <v>133.82</v>
      </c>
      <c r="AB37" s="75">
        <f>-STOA!O37</f>
        <v>0</v>
      </c>
      <c r="AC37">
        <f t="shared" si="0"/>
        <v>14.051784036337544</v>
      </c>
      <c r="AD37">
        <f t="shared" si="1"/>
        <v>771.03539714658837</v>
      </c>
      <c r="AE37">
        <f>'IDT-1'!C37</f>
        <v>0</v>
      </c>
      <c r="AF37" s="24"/>
      <c r="AG37">
        <f t="shared" si="2"/>
        <v>771.03539714658837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6.1381229999999993</v>
      </c>
      <c r="E38">
        <f>GT_NG!Q38</f>
        <v>8.19</v>
      </c>
      <c r="F38">
        <f>GT_Spot!Q38</f>
        <v>0</v>
      </c>
      <c r="G38">
        <f>PPCL_NG!Q38</f>
        <v>25.14</v>
      </c>
      <c r="H38">
        <f>PPCL_Spot!Q38</f>
        <v>0</v>
      </c>
      <c r="I38">
        <f>Bawana_NG!Q38</f>
        <v>47.697801944610852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685.34501869587564</v>
      </c>
      <c r="P38" s="36">
        <v>68.584699191448536</v>
      </c>
      <c r="Q38" s="36">
        <v>11.226645758661887</v>
      </c>
      <c r="R38" s="38">
        <v>26.3</v>
      </c>
      <c r="S38" s="38">
        <v>0</v>
      </c>
      <c r="T38" s="37">
        <f>SUMPRODUCT(LTA!J38:AN38,LTA!J$101:AN$101,LTA!J$104:AN$104)</f>
        <v>175.39</v>
      </c>
      <c r="U38" s="37">
        <f>SUMPRODUCT(LTA!J38:AN38,LTA!J$102:AN$102,LTA!J$104:AN$104)</f>
        <v>59.849999999999994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-452</v>
      </c>
      <c r="AA38" s="75">
        <f>STOA!I38</f>
        <v>133.82</v>
      </c>
      <c r="AB38" s="75">
        <f>-STOA!O38</f>
        <v>0</v>
      </c>
      <c r="AC38">
        <f t="shared" si="0"/>
        <v>14.30949451581087</v>
      </c>
      <c r="AD38">
        <f t="shared" si="1"/>
        <v>781.37279407478582</v>
      </c>
      <c r="AE38">
        <f>'IDT-1'!C38</f>
        <v>0</v>
      </c>
      <c r="AF38" s="24"/>
      <c r="AG38">
        <f t="shared" si="2"/>
        <v>781.37279407478582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6.075132</v>
      </c>
      <c r="E39">
        <f>GT_NG!Q39</f>
        <v>7.7280571258553996</v>
      </c>
      <c r="F39">
        <f>GT_Spot!Q39</f>
        <v>0</v>
      </c>
      <c r="G39">
        <f>PPCL_NG!Q39</f>
        <v>25.14</v>
      </c>
      <c r="H39">
        <f>PPCL_Spot!Q39</f>
        <v>0</v>
      </c>
      <c r="I39">
        <f>Bawana_NG!Q39</f>
        <v>47.697801944610852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630.9954039020356</v>
      </c>
      <c r="P39" s="36">
        <v>58.02428571428571</v>
      </c>
      <c r="Q39" s="36">
        <v>11.226645758661887</v>
      </c>
      <c r="R39" s="38">
        <v>26.3</v>
      </c>
      <c r="S39" s="38">
        <v>0</v>
      </c>
      <c r="T39" s="37">
        <f>SUMPRODUCT(LTA!J39:AN39,LTA!J$101:AN$101,LTA!J$104:AN$104)</f>
        <v>190.12</v>
      </c>
      <c r="U39" s="37">
        <f>SUMPRODUCT(LTA!J39:AN39,LTA!J$102:AN$102,LTA!J$104:AN$104)</f>
        <v>59.849999999999994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-447</v>
      </c>
      <c r="AA39" s="75">
        <f>STOA!I39</f>
        <v>191.85</v>
      </c>
      <c r="AB39" s="75">
        <f>-STOA!O39</f>
        <v>0</v>
      </c>
      <c r="AC39">
        <f t="shared" si="0"/>
        <v>14.328669045167187</v>
      </c>
      <c r="AD39">
        <f t="shared" si="1"/>
        <v>793.67865740028219</v>
      </c>
      <c r="AE39">
        <f>'IDT-1'!C39</f>
        <v>0</v>
      </c>
      <c r="AF39" s="24"/>
      <c r="AG39">
        <f t="shared" si="2"/>
        <v>793.67865740028219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6.075132</v>
      </c>
      <c r="E40">
        <f>GT_NG!Q40</f>
        <v>7.7280571258553996</v>
      </c>
      <c r="F40">
        <f>GT_Spot!Q40</f>
        <v>0</v>
      </c>
      <c r="G40">
        <f>PPCL_NG!Q40</f>
        <v>25.14</v>
      </c>
      <c r="H40">
        <f>PPCL_Spot!Q40</f>
        <v>0</v>
      </c>
      <c r="I40">
        <f>Bawana_NG!Q40</f>
        <v>47.697801944610852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626.34287930000528</v>
      </c>
      <c r="P40" s="36">
        <v>48.353846153846149</v>
      </c>
      <c r="Q40" s="36">
        <v>11.226645758661887</v>
      </c>
      <c r="R40" s="38">
        <v>26.3</v>
      </c>
      <c r="S40" s="38">
        <v>0</v>
      </c>
      <c r="T40" s="37">
        <f>SUMPRODUCT(LTA!J40:AN40,LTA!J$101:AN$101,LTA!J$104:AN$104)</f>
        <v>206.07000000000002</v>
      </c>
      <c r="U40" s="37">
        <f>SUMPRODUCT(LTA!J40:AN40,LTA!J$102:AN$102,LTA!J$104:AN$104)</f>
        <v>59.849999999999994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-422</v>
      </c>
      <c r="AA40" s="75">
        <f>STOA!I40</f>
        <v>191.85</v>
      </c>
      <c r="AB40" s="75">
        <f>-STOA!O40</f>
        <v>0</v>
      </c>
      <c r="AC40">
        <f t="shared" si="0"/>
        <v>14.130557203080212</v>
      </c>
      <c r="AD40">
        <f t="shared" si="1"/>
        <v>820.50380507989939</v>
      </c>
      <c r="AE40">
        <f>'IDT-1'!C40</f>
        <v>0</v>
      </c>
      <c r="AF40" s="24"/>
      <c r="AG40">
        <f t="shared" si="2"/>
        <v>820.50380507989939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6.075132</v>
      </c>
      <c r="E41">
        <f>GT_NG!Q41</f>
        <v>7.7280571258553996</v>
      </c>
      <c r="F41">
        <f>GT_Spot!Q41</f>
        <v>0</v>
      </c>
      <c r="G41">
        <f>PPCL_NG!Q41</f>
        <v>24.57</v>
      </c>
      <c r="H41">
        <f>PPCL_Spot!Q41</f>
        <v>0</v>
      </c>
      <c r="I41">
        <f>Bawana_NG!Q41</f>
        <v>47.697801944610852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624.74113559467196</v>
      </c>
      <c r="P41" s="36">
        <v>48.353846153846149</v>
      </c>
      <c r="Q41" s="36">
        <v>11.226645758661887</v>
      </c>
      <c r="R41" s="38">
        <v>26.3</v>
      </c>
      <c r="S41" s="38">
        <v>0</v>
      </c>
      <c r="T41" s="37">
        <f>SUMPRODUCT(LTA!J41:AN41,LTA!J$101:AN$101,LTA!J$104:AN$104)</f>
        <v>218.54000000000002</v>
      </c>
      <c r="U41" s="37">
        <f>SUMPRODUCT(LTA!J41:AN41,LTA!J$102:AN$102,LTA!J$104:AN$104)</f>
        <v>59.849999999999994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-407</v>
      </c>
      <c r="AA41" s="75">
        <f>STOA!I41</f>
        <v>191.85</v>
      </c>
      <c r="AB41" s="75">
        <f>-STOA!O41</f>
        <v>0</v>
      </c>
      <c r="AC41">
        <f t="shared" si="0"/>
        <v>14.089995190082076</v>
      </c>
      <c r="AD41">
        <f t="shared" si="1"/>
        <v>845.84262338756412</v>
      </c>
      <c r="AE41">
        <f>'IDT-1'!C41</f>
        <v>0</v>
      </c>
      <c r="AF41" s="24"/>
      <c r="AG41">
        <f t="shared" si="2"/>
        <v>845.84262338756412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6.075132</v>
      </c>
      <c r="E42">
        <f>GT_NG!Q42</f>
        <v>7.7280571258553996</v>
      </c>
      <c r="F42">
        <f>GT_Spot!Q42</f>
        <v>0</v>
      </c>
      <c r="G42">
        <f>PPCL_NG!Q42</f>
        <v>24.57</v>
      </c>
      <c r="H42">
        <f>PPCL_Spot!Q42</f>
        <v>0</v>
      </c>
      <c r="I42">
        <f>Bawana_NG!Q42</f>
        <v>47.697801944610852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624.7428894664198</v>
      </c>
      <c r="P42" s="36">
        <v>48.353846153846149</v>
      </c>
      <c r="Q42" s="36">
        <v>11.226645758661887</v>
      </c>
      <c r="R42" s="38">
        <v>26.3</v>
      </c>
      <c r="S42" s="38">
        <v>0</v>
      </c>
      <c r="T42" s="37">
        <f>SUMPRODUCT(LTA!J42:AN42,LTA!J$101:AN$101,LTA!J$104:AN$104)</f>
        <v>231.36</v>
      </c>
      <c r="U42" s="37">
        <f>SUMPRODUCT(LTA!J42:AN42,LTA!J$102:AN$102,LTA!J$104:AN$104)</f>
        <v>59.849999999999994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-397</v>
      </c>
      <c r="AA42" s="75">
        <f>STOA!I42</f>
        <v>191.85</v>
      </c>
      <c r="AB42" s="75">
        <f>-STOA!O42</f>
        <v>0</v>
      </c>
      <c r="AC42">
        <f t="shared" si="0"/>
        <v>14.112986345355868</v>
      </c>
      <c r="AD42">
        <f t="shared" si="1"/>
        <v>868.64138610403813</v>
      </c>
      <c r="AE42">
        <f>'IDT-1'!C42</f>
        <v>0</v>
      </c>
      <c r="AF42" s="24"/>
      <c r="AG42">
        <f t="shared" si="2"/>
        <v>868.64138610403813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6.075132</v>
      </c>
      <c r="E43">
        <f>GT_NG!Q43</f>
        <v>7.7280571258553996</v>
      </c>
      <c r="F43">
        <f>GT_Spot!Q43</f>
        <v>0</v>
      </c>
      <c r="G43">
        <f>PPCL_NG!Q43</f>
        <v>24.57</v>
      </c>
      <c r="H43">
        <f>PPCL_Spot!Q43</f>
        <v>0</v>
      </c>
      <c r="I43">
        <f>Bawana_NG!Q43</f>
        <v>47.697801944610852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624.74113559467196</v>
      </c>
      <c r="P43" s="36">
        <v>33.85</v>
      </c>
      <c r="Q43" s="36">
        <v>11.226645758661887</v>
      </c>
      <c r="R43" s="38">
        <v>26.3</v>
      </c>
      <c r="S43" s="38">
        <v>0</v>
      </c>
      <c r="T43" s="37">
        <f>SUMPRODUCT(LTA!J43:AN43,LTA!J$101:AN$101,LTA!J$104:AN$104)</f>
        <v>242.38000000000002</v>
      </c>
      <c r="U43" s="37">
        <f>SUMPRODUCT(LTA!J43:AN43,LTA!J$102:AN$102,LTA!J$104:AN$104)</f>
        <v>59.849999999999994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-372</v>
      </c>
      <c r="AA43" s="75">
        <f>STOA!I43</f>
        <v>191.85</v>
      </c>
      <c r="AB43" s="75">
        <f>-STOA!O43</f>
        <v>0</v>
      </c>
      <c r="AC43">
        <f t="shared" si="0"/>
        <v>13.87192836201865</v>
      </c>
      <c r="AD43">
        <f t="shared" si="1"/>
        <v>890.39684406178139</v>
      </c>
      <c r="AE43">
        <f>'IDT-1'!C43</f>
        <v>0</v>
      </c>
      <c r="AF43" s="24"/>
      <c r="AG43">
        <f t="shared" si="2"/>
        <v>890.39684406178139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6.075132</v>
      </c>
      <c r="E44">
        <f>GT_NG!Q44</f>
        <v>7.7280571258553996</v>
      </c>
      <c r="F44">
        <f>GT_Spot!Q44</f>
        <v>0</v>
      </c>
      <c r="G44">
        <f>PPCL_NG!Q44</f>
        <v>24.57</v>
      </c>
      <c r="H44">
        <f>PPCL_Spot!Q44</f>
        <v>0</v>
      </c>
      <c r="I44">
        <f>Bawana_NG!Q44</f>
        <v>47.697801944610852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626.23259716387486</v>
      </c>
      <c r="P44" s="36">
        <v>33.85</v>
      </c>
      <c r="Q44" s="36">
        <v>11.226645758661887</v>
      </c>
      <c r="R44" s="38">
        <v>26.3</v>
      </c>
      <c r="S44" s="38">
        <v>0</v>
      </c>
      <c r="T44" s="37">
        <f>SUMPRODUCT(LTA!J44:AN44,LTA!J$101:AN$101,LTA!J$104:AN$104)</f>
        <v>249.69000000000003</v>
      </c>
      <c r="U44" s="37">
        <f>SUMPRODUCT(LTA!J44:AN44,LTA!J$102:AN$102,LTA!J$104:AN$104)</f>
        <v>59.849999999999994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-353</v>
      </c>
      <c r="AA44" s="75">
        <f>STOA!I44</f>
        <v>191.85</v>
      </c>
      <c r="AB44" s="75">
        <f>-STOA!O44</f>
        <v>0</v>
      </c>
      <c r="AC44">
        <f t="shared" si="0"/>
        <v>13.784908642427062</v>
      </c>
      <c r="AD44">
        <f t="shared" si="1"/>
        <v>918.28532535057593</v>
      </c>
      <c r="AE44">
        <f>'IDT-1'!C44</f>
        <v>0</v>
      </c>
      <c r="AF44" s="24"/>
      <c r="AG44">
        <f t="shared" si="2"/>
        <v>918.28532535057593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6.075132</v>
      </c>
      <c r="E45">
        <f>GT_NG!Q45</f>
        <v>7.7280571258553996</v>
      </c>
      <c r="F45">
        <f>GT_Spot!Q45</f>
        <v>0</v>
      </c>
      <c r="G45">
        <f>PPCL_NG!Q45</f>
        <v>24.57</v>
      </c>
      <c r="H45">
        <f>PPCL_Spot!Q45</f>
        <v>0</v>
      </c>
      <c r="I45">
        <f>Bawana_NG!Q45</f>
        <v>47.697801944610852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630.20384905301466</v>
      </c>
      <c r="P45" s="36">
        <v>33.07</v>
      </c>
      <c r="Q45" s="36">
        <v>11.226645758661887</v>
      </c>
      <c r="R45" s="38">
        <v>26.3</v>
      </c>
      <c r="S45" s="38">
        <v>0</v>
      </c>
      <c r="T45" s="37">
        <f>SUMPRODUCT(LTA!J45:AN45,LTA!J$101:AN$101,LTA!J$104:AN$104)</f>
        <v>252.05</v>
      </c>
      <c r="U45" s="37">
        <f>SUMPRODUCT(LTA!J45:AN45,LTA!J$102:AN$102,LTA!J$104:AN$104)</f>
        <v>59.849999999999994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-337</v>
      </c>
      <c r="AA45" s="75">
        <f>STOA!I45</f>
        <v>191.85</v>
      </c>
      <c r="AB45" s="75">
        <f>-STOA!O45</f>
        <v>0</v>
      </c>
      <c r="AC45">
        <f t="shared" si="0"/>
        <v>13.696000634697613</v>
      </c>
      <c r="AD45">
        <f t="shared" si="1"/>
        <v>939.92548524744518</v>
      </c>
      <c r="AE45">
        <f>'IDT-1'!C45</f>
        <v>0</v>
      </c>
      <c r="AF45" s="24"/>
      <c r="AG45">
        <f t="shared" si="2"/>
        <v>939.92548524744518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6.075132</v>
      </c>
      <c r="E46">
        <f>GT_NG!Q46</f>
        <v>7.7280571258553996</v>
      </c>
      <c r="F46">
        <f>GT_Spot!Q46</f>
        <v>0</v>
      </c>
      <c r="G46">
        <f>PPCL_NG!Q46</f>
        <v>24.57</v>
      </c>
      <c r="H46">
        <f>PPCL_Spot!Q46</f>
        <v>0</v>
      </c>
      <c r="I46">
        <f>Bawana_NG!Q46</f>
        <v>47.697801944610852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630.20384905301466</v>
      </c>
      <c r="P46" s="36">
        <v>33.07</v>
      </c>
      <c r="Q46" s="36">
        <v>11.226645758661887</v>
      </c>
      <c r="R46" s="38">
        <v>26.3</v>
      </c>
      <c r="S46" s="38">
        <v>0</v>
      </c>
      <c r="T46" s="37">
        <f>SUMPRODUCT(LTA!J46:AN46,LTA!J$101:AN$101,LTA!J$104:AN$104)</f>
        <v>252.47</v>
      </c>
      <c r="U46" s="37">
        <f>SUMPRODUCT(LTA!J46:AN46,LTA!J$102:AN$102,LTA!J$104:AN$104)</f>
        <v>59.849999999999994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-317</v>
      </c>
      <c r="AA46" s="75">
        <f>STOA!I46</f>
        <v>191.85</v>
      </c>
      <c r="AB46" s="75">
        <f>-STOA!O46</f>
        <v>0</v>
      </c>
      <c r="AC46">
        <f t="shared" si="0"/>
        <v>13.530105480199833</v>
      </c>
      <c r="AD46">
        <f t="shared" si="1"/>
        <v>960.5113804019428</v>
      </c>
      <c r="AE46">
        <f>'IDT-1'!C46</f>
        <v>0</v>
      </c>
      <c r="AF46" s="24"/>
      <c r="AG46">
        <f t="shared" si="2"/>
        <v>960.5113804019428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6.075132</v>
      </c>
      <c r="E47">
        <f>GT_NG!Q47</f>
        <v>7.7280571258553996</v>
      </c>
      <c r="F47">
        <f>GT_Spot!Q47</f>
        <v>0</v>
      </c>
      <c r="G47">
        <f>PPCL_NG!Q47</f>
        <v>24.57</v>
      </c>
      <c r="H47">
        <f>PPCL_Spot!Q47</f>
        <v>0</v>
      </c>
      <c r="I47">
        <f>Bawana_NG!Q47</f>
        <v>47.697801944610852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648.34062366069566</v>
      </c>
      <c r="P47" s="36">
        <v>68.584699191448536</v>
      </c>
      <c r="Q47" s="36">
        <v>11.226645758661887</v>
      </c>
      <c r="R47" s="38">
        <v>26.3</v>
      </c>
      <c r="S47" s="38">
        <v>0</v>
      </c>
      <c r="T47" s="37">
        <f>SUMPRODUCT(LTA!J47:AN47,LTA!J$101:AN$101,LTA!J$104:AN$104)</f>
        <v>251.9</v>
      </c>
      <c r="U47" s="37">
        <f>SUMPRODUCT(LTA!J47:AN47,LTA!J$102:AN$102,LTA!J$104:AN$104)</f>
        <v>59.849999999999994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-307</v>
      </c>
      <c r="AA47" s="75">
        <f>STOA!I47</f>
        <v>66.91</v>
      </c>
      <c r="AB47" s="75">
        <f>-STOA!O47</f>
        <v>0</v>
      </c>
      <c r="AC47">
        <f t="shared" si="0"/>
        <v>12.84178228286363</v>
      </c>
      <c r="AD47">
        <f t="shared" si="1"/>
        <v>899.34117739840849</v>
      </c>
      <c r="AE47">
        <f>'IDT-1'!C47</f>
        <v>0</v>
      </c>
      <c r="AF47" s="24"/>
      <c r="AG47">
        <f t="shared" si="2"/>
        <v>899.34117739840849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6.075132</v>
      </c>
      <c r="E48">
        <f>GT_NG!Q48</f>
        <v>7.4957388105456761</v>
      </c>
      <c r="F48">
        <f>GT_Spot!Q48</f>
        <v>0</v>
      </c>
      <c r="G48">
        <f>PPCL_NG!Q48</f>
        <v>24.57</v>
      </c>
      <c r="H48">
        <f>PPCL_Spot!Q48</f>
        <v>0</v>
      </c>
      <c r="I48">
        <f>Bawana_NG!Q48</f>
        <v>47.697801944610852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666.98062366069564</v>
      </c>
      <c r="P48" s="36">
        <v>68.584699191448536</v>
      </c>
      <c r="Q48" s="36">
        <v>11.226645758661887</v>
      </c>
      <c r="R48" s="38">
        <v>26.300000000000004</v>
      </c>
      <c r="S48" s="38">
        <v>0</v>
      </c>
      <c r="T48" s="37">
        <f>SUMPRODUCT(LTA!J48:AN48,LTA!J$101:AN$101,LTA!J$104:AN$104)</f>
        <v>251.9</v>
      </c>
      <c r="U48" s="37">
        <f>SUMPRODUCT(LTA!J48:AN48,LTA!J$102:AN$102,LTA!J$104:AN$104)</f>
        <v>59.849999999999994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-292</v>
      </c>
      <c r="AA48" s="75">
        <f>STOA!I48</f>
        <v>66.91</v>
      </c>
      <c r="AB48" s="75">
        <f>-STOA!O48</f>
        <v>0</v>
      </c>
      <c r="AC48">
        <f t="shared" si="0"/>
        <v>12.869339443141692</v>
      </c>
      <c r="AD48">
        <f t="shared" si="1"/>
        <v>932.72130192282066</v>
      </c>
      <c r="AE48">
        <f>'IDT-1'!C48</f>
        <v>0</v>
      </c>
      <c r="AF48" s="24"/>
      <c r="AG48">
        <f t="shared" si="2"/>
        <v>932.72130192282066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6.075132</v>
      </c>
      <c r="E49">
        <f>GT_NG!Q49</f>
        <v>7.4957388105456761</v>
      </c>
      <c r="F49">
        <f>GT_Spot!Q49</f>
        <v>0</v>
      </c>
      <c r="G49">
        <f>PPCL_NG!Q49</f>
        <v>24.57</v>
      </c>
      <c r="H49">
        <f>PPCL_Spot!Q49</f>
        <v>0</v>
      </c>
      <c r="I49">
        <f>Bawana_NG!Q49</f>
        <v>47.697801944610852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673.66984108832037</v>
      </c>
      <c r="P49" s="36">
        <v>68.584699191448536</v>
      </c>
      <c r="Q49" s="36">
        <v>11.226645758661887</v>
      </c>
      <c r="R49" s="38">
        <v>26.300000000000004</v>
      </c>
      <c r="S49" s="38">
        <v>0</v>
      </c>
      <c r="T49" s="37">
        <f>SUMPRODUCT(LTA!J49:AN49,LTA!J$101:AN$101,LTA!J$104:AN$104)</f>
        <v>251.9</v>
      </c>
      <c r="U49" s="37">
        <f>SUMPRODUCT(LTA!J49:AN49,LTA!J$102:AN$102,LTA!J$104:AN$104)</f>
        <v>59.849999999999994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-287</v>
      </c>
      <c r="AA49" s="75">
        <f>STOA!I49</f>
        <v>66.91</v>
      </c>
      <c r="AB49" s="75">
        <f>-STOA!O49</f>
        <v>0</v>
      </c>
      <c r="AC49">
        <f t="shared" si="0"/>
        <v>12.883173080909295</v>
      </c>
      <c r="AD49">
        <f t="shared" si="1"/>
        <v>944.39668571267782</v>
      </c>
      <c r="AE49">
        <f>'IDT-1'!C49</f>
        <v>0</v>
      </c>
      <c r="AF49" s="24"/>
      <c r="AG49">
        <f t="shared" si="2"/>
        <v>944.39668571267782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6.075132</v>
      </c>
      <c r="E50">
        <f>GT_NG!Q50</f>
        <v>7.4957388105456761</v>
      </c>
      <c r="F50">
        <f>GT_Spot!Q50</f>
        <v>0</v>
      </c>
      <c r="G50">
        <f>PPCL_NG!Q50</f>
        <v>24.57</v>
      </c>
      <c r="H50">
        <f>PPCL_Spot!Q50</f>
        <v>0</v>
      </c>
      <c r="I50">
        <f>Bawana_NG!Q50</f>
        <v>47.697801944610852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673.4796927982361</v>
      </c>
      <c r="P50" s="36">
        <v>68.584699191448536</v>
      </c>
      <c r="Q50" s="36">
        <v>11.226645758661887</v>
      </c>
      <c r="R50" s="38">
        <v>26.300000000000004</v>
      </c>
      <c r="S50" s="38">
        <v>0</v>
      </c>
      <c r="T50" s="37">
        <f>SUMPRODUCT(LTA!J50:AN50,LTA!J$101:AN$101,LTA!J$104:AN$104)</f>
        <v>252.4</v>
      </c>
      <c r="U50" s="37">
        <f>SUMPRODUCT(LTA!J50:AN50,LTA!J$102:AN$102,LTA!J$104:AN$104)</f>
        <v>59.849999999999994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-304</v>
      </c>
      <c r="AA50" s="75">
        <f>STOA!I50</f>
        <v>66.91</v>
      </c>
      <c r="AB50" s="75">
        <f>-STOA!O50</f>
        <v>0</v>
      </c>
      <c r="AC50">
        <f t="shared" si="0"/>
        <v>13.029785516595702</v>
      </c>
      <c r="AD50">
        <f t="shared" si="1"/>
        <v>927.55992498690728</v>
      </c>
      <c r="AE50">
        <f>'IDT-1'!C50</f>
        <v>0</v>
      </c>
      <c r="AF50" s="24"/>
      <c r="AG50">
        <f t="shared" si="2"/>
        <v>927.55992498690728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6.075132</v>
      </c>
      <c r="E51">
        <f>GT_NG!Q51</f>
        <v>7.4957388105456761</v>
      </c>
      <c r="F51">
        <f>GT_Spot!Q51</f>
        <v>0</v>
      </c>
      <c r="G51">
        <f>PPCL_NG!Q51</f>
        <v>24.57</v>
      </c>
      <c r="H51">
        <f>PPCL_Spot!Q51</f>
        <v>0</v>
      </c>
      <c r="I51">
        <f>Bawana_NG!Q51</f>
        <v>47.697801944610852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671.29760402995589</v>
      </c>
      <c r="P51" s="36">
        <v>68.584699191448536</v>
      </c>
      <c r="Q51" s="36">
        <v>11.606571175428234</v>
      </c>
      <c r="R51" s="38">
        <v>26.300000000000004</v>
      </c>
      <c r="S51" s="38">
        <v>0</v>
      </c>
      <c r="T51" s="37">
        <f>SUMPRODUCT(LTA!J51:AN51,LTA!J$101:AN$101,LTA!J$104:AN$104)</f>
        <v>252.4</v>
      </c>
      <c r="U51" s="37">
        <f>SUMPRODUCT(LTA!J51:AN51,LTA!J$102:AN$102,LTA!J$104:AN$104)</f>
        <v>90.8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-299</v>
      </c>
      <c r="AA51" s="75">
        <f>STOA!I51</f>
        <v>66.91</v>
      </c>
      <c r="AB51" s="75">
        <f>-STOA!O51</f>
        <v>0</v>
      </c>
      <c r="AC51">
        <f t="shared" si="0"/>
        <v>13.232271555818539</v>
      </c>
      <c r="AD51">
        <f t="shared" si="1"/>
        <v>961.50527559617058</v>
      </c>
      <c r="AE51">
        <f>'IDT-1'!C51</f>
        <v>0</v>
      </c>
      <c r="AF51" s="24"/>
      <c r="AG51">
        <f t="shared" si="2"/>
        <v>961.50527559617058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6.075132</v>
      </c>
      <c r="E52">
        <f>GT_NG!Q52</f>
        <v>7.4957388105456761</v>
      </c>
      <c r="F52">
        <f>GT_Spot!Q52</f>
        <v>0</v>
      </c>
      <c r="G52">
        <f>PPCL_NG!Q52</f>
        <v>24.57</v>
      </c>
      <c r="H52">
        <f>PPCL_Spot!Q52</f>
        <v>0</v>
      </c>
      <c r="I52">
        <f>Bawana_NG!Q52</f>
        <v>47.697801944610852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671.29760402995589</v>
      </c>
      <c r="P52" s="36">
        <v>68.584699191448536</v>
      </c>
      <c r="Q52" s="36">
        <v>11.606571175428234</v>
      </c>
      <c r="R52" s="38">
        <v>26.300000000000004</v>
      </c>
      <c r="S52" s="38">
        <v>0</v>
      </c>
      <c r="T52" s="37">
        <f>SUMPRODUCT(LTA!J52:AN52,LTA!J$101:AN$101,LTA!J$104:AN$104)</f>
        <v>252.4</v>
      </c>
      <c r="U52" s="37">
        <f>SUMPRODUCT(LTA!J52:AN52,LTA!J$102:AN$102,LTA!J$104:AN$104)</f>
        <v>90.8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-294</v>
      </c>
      <c r="AA52" s="75">
        <f>STOA!I52</f>
        <v>66.91</v>
      </c>
      <c r="AB52" s="75">
        <f>-STOA!O52</f>
        <v>0</v>
      </c>
      <c r="AC52">
        <f t="shared" si="0"/>
        <v>13.189915767194094</v>
      </c>
      <c r="AD52">
        <f t="shared" si="1"/>
        <v>966.54763138479507</v>
      </c>
      <c r="AE52">
        <f>'IDT-1'!C52</f>
        <v>0</v>
      </c>
      <c r="AF52" s="24"/>
      <c r="AG52">
        <f t="shared" si="2"/>
        <v>966.54763138479507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6.075132</v>
      </c>
      <c r="E53">
        <f>GT_NG!Q53</f>
        <v>7.4957388105456761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47.697801944610852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671.29760402995589</v>
      </c>
      <c r="P53" s="36">
        <v>68.584699191448536</v>
      </c>
      <c r="Q53" s="36">
        <v>11.606571175428234</v>
      </c>
      <c r="R53" s="38">
        <v>26.300000000000004</v>
      </c>
      <c r="S53" s="38">
        <v>0</v>
      </c>
      <c r="T53" s="37">
        <f>SUMPRODUCT(LTA!J53:AN53,LTA!J$101:AN$101,LTA!J$104:AN$104)</f>
        <v>251.70000000000002</v>
      </c>
      <c r="U53" s="37">
        <f>SUMPRODUCT(LTA!J53:AN53,LTA!J$102:AN$102,LTA!J$104:AN$104)</f>
        <v>95.63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-299</v>
      </c>
      <c r="AA53" s="75">
        <f>STOA!I53</f>
        <v>66.91</v>
      </c>
      <c r="AB53" s="75">
        <f>-STOA!O53</f>
        <v>0</v>
      </c>
      <c r="AC53">
        <f t="shared" si="0"/>
        <v>13.262175555818541</v>
      </c>
      <c r="AD53">
        <f t="shared" si="1"/>
        <v>965.03537159617053</v>
      </c>
      <c r="AE53">
        <f>'IDT-1'!C53</f>
        <v>0</v>
      </c>
      <c r="AF53" s="24"/>
      <c r="AG53">
        <f t="shared" si="2"/>
        <v>965.03537159617053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6.075132</v>
      </c>
      <c r="E54">
        <f>GT_NG!Q54</f>
        <v>7.4957388105456761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47.697801944610852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671.44126602595406</v>
      </c>
      <c r="P54" s="36">
        <v>68.584699191448536</v>
      </c>
      <c r="Q54" s="36">
        <v>11.606571175428234</v>
      </c>
      <c r="R54" s="38">
        <v>26.300000000000004</v>
      </c>
      <c r="S54" s="38">
        <v>0</v>
      </c>
      <c r="T54" s="37">
        <f>SUMPRODUCT(LTA!J54:AN54,LTA!J$101:AN$101,LTA!J$104:AN$104)</f>
        <v>251.78</v>
      </c>
      <c r="U54" s="37">
        <f>SUMPRODUCT(LTA!J54:AN54,LTA!J$102:AN$102,LTA!J$104:AN$104)</f>
        <v>95.63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-304</v>
      </c>
      <c r="AA54" s="75">
        <f>STOA!I54</f>
        <v>66.91</v>
      </c>
      <c r="AB54" s="75">
        <f>-STOA!O54</f>
        <v>0</v>
      </c>
      <c r="AC54">
        <f t="shared" si="0"/>
        <v>13.30641010520937</v>
      </c>
      <c r="AD54">
        <f t="shared" si="1"/>
        <v>960.21479904277783</v>
      </c>
      <c r="AE54">
        <f>'IDT-1'!C54</f>
        <v>0</v>
      </c>
      <c r="AF54" s="24"/>
      <c r="AG54">
        <f t="shared" si="2"/>
        <v>960.21479904277783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6.075132</v>
      </c>
      <c r="E55">
        <f>GT_NG!Q55</f>
        <v>7.4957388105456761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47.697801944610852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671.44126602595406</v>
      </c>
      <c r="P55" s="36">
        <v>68.584699191448536</v>
      </c>
      <c r="Q55" s="36">
        <v>11.606571175428234</v>
      </c>
      <c r="R55" s="38">
        <v>26.300000000000004</v>
      </c>
      <c r="S55" s="38">
        <v>0</v>
      </c>
      <c r="T55" s="37">
        <f>SUMPRODUCT(LTA!J55:AN55,LTA!J$101:AN$101,LTA!J$104:AN$104)</f>
        <v>251.83</v>
      </c>
      <c r="U55" s="37">
        <f>SUMPRODUCT(LTA!J55:AN55,LTA!J$102:AN$102,LTA!J$104:AN$104)</f>
        <v>85.96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-309</v>
      </c>
      <c r="AA55" s="75">
        <f>STOA!I55</f>
        <v>66.91</v>
      </c>
      <c r="AB55" s="75">
        <f>-STOA!O55</f>
        <v>0</v>
      </c>
      <c r="AC55">
        <f t="shared" si="0"/>
        <v>13.267957893833815</v>
      </c>
      <c r="AD55">
        <f t="shared" si="1"/>
        <v>945.63325125415349</v>
      </c>
      <c r="AE55">
        <f>'IDT-1'!C55</f>
        <v>0</v>
      </c>
      <c r="AF55" s="24"/>
      <c r="AG55">
        <f t="shared" si="2"/>
        <v>945.63325125415349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6.075132</v>
      </c>
      <c r="E56">
        <f>GT_NG!Q56</f>
        <v>7.4957388105456761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47.697801944610852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667.21174684794664</v>
      </c>
      <c r="P56" s="36">
        <v>68.584699191448536</v>
      </c>
      <c r="Q56" s="36">
        <v>11.606571175428234</v>
      </c>
      <c r="R56" s="38">
        <v>26.3</v>
      </c>
      <c r="S56" s="38">
        <v>0</v>
      </c>
      <c r="T56" s="37">
        <f>SUMPRODUCT(LTA!J56:AN56,LTA!J$101:AN$101,LTA!J$104:AN$104)</f>
        <v>251.87</v>
      </c>
      <c r="U56" s="37">
        <f>SUMPRODUCT(LTA!J56:AN56,LTA!J$102:AN$102,LTA!J$104:AN$104)</f>
        <v>85.96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-314</v>
      </c>
      <c r="AA56" s="75">
        <f>STOA!I56</f>
        <v>66.91</v>
      </c>
      <c r="AB56" s="75">
        <f>-STOA!O56</f>
        <v>0</v>
      </c>
      <c r="AC56">
        <f t="shared" si="0"/>
        <v>13.275121721363</v>
      </c>
      <c r="AD56">
        <f t="shared" si="1"/>
        <v>936.43656824861705</v>
      </c>
      <c r="AE56">
        <f>'IDT-1'!C56</f>
        <v>0</v>
      </c>
      <c r="AF56" s="24"/>
      <c r="AG56">
        <f t="shared" si="2"/>
        <v>936.43656824861705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6.075132</v>
      </c>
      <c r="E57">
        <f>GT_NG!Q57</f>
        <v>7.2634208030350935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47.697801944610852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669.29968041224993</v>
      </c>
      <c r="P57" s="36">
        <v>68.584699191448536</v>
      </c>
      <c r="Q57" s="36">
        <v>11.606571175428234</v>
      </c>
      <c r="R57" s="38">
        <v>26.3</v>
      </c>
      <c r="S57" s="38">
        <v>0</v>
      </c>
      <c r="T57" s="37">
        <f>SUMPRODUCT(LTA!J57:AN57,LTA!J$101:AN$101,LTA!J$104:AN$104)</f>
        <v>251.64000000000001</v>
      </c>
      <c r="U57" s="37">
        <f>SUMPRODUCT(LTA!J57:AN57,LTA!J$102:AN$102,LTA!J$104:AN$104)</f>
        <v>98.53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-314</v>
      </c>
      <c r="AA57" s="75">
        <f>STOA!I57</f>
        <v>66.91</v>
      </c>
      <c r="AB57" s="75">
        <f>-STOA!O57</f>
        <v>0</v>
      </c>
      <c r="AC57">
        <f t="shared" si="0"/>
        <v>13.394364892040057</v>
      </c>
      <c r="AD57">
        <f t="shared" si="1"/>
        <v>950.51294063473256</v>
      </c>
      <c r="AE57">
        <f>'IDT-1'!C57</f>
        <v>0</v>
      </c>
      <c r="AF57" s="24"/>
      <c r="AG57">
        <f t="shared" si="2"/>
        <v>950.51294063473256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6.075132</v>
      </c>
      <c r="E58">
        <f>GT_NG!Q58</f>
        <v>7.2634208030350935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47.697801944610852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669.69495779343401</v>
      </c>
      <c r="P58" s="36">
        <v>65.976604569781813</v>
      </c>
      <c r="Q58" s="36">
        <v>22.155010132852958</v>
      </c>
      <c r="R58" s="38">
        <v>26.300000000000004</v>
      </c>
      <c r="S58" s="38">
        <v>0</v>
      </c>
      <c r="T58" s="37">
        <f>SUMPRODUCT(LTA!J58:AN58,LTA!J$101:AN$101,LTA!J$104:AN$104)</f>
        <v>250.61</v>
      </c>
      <c r="U58" s="37">
        <f>SUMPRODUCT(LTA!J58:AN58,LTA!J$102:AN$102,LTA!J$104:AN$104)</f>
        <v>107.41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-349</v>
      </c>
      <c r="AA58" s="75">
        <f>STOA!I58</f>
        <v>66.91</v>
      </c>
      <c r="AB58" s="75">
        <f>-STOA!O58</f>
        <v>0</v>
      </c>
      <c r="AC58">
        <f t="shared" si="0"/>
        <v>14.038074634833487</v>
      </c>
      <c r="AD58">
        <f t="shared" si="1"/>
        <v>956.20485260888108</v>
      </c>
      <c r="AE58">
        <f>'IDT-1'!C58</f>
        <v>0</v>
      </c>
      <c r="AF58" s="24"/>
      <c r="AG58">
        <f t="shared" si="2"/>
        <v>956.20485260888108</v>
      </c>
      <c r="AI58" s="34">
        <f>PXIL!I58</f>
        <v>0</v>
      </c>
      <c r="AJ58" s="34">
        <f>PXIL!O58</f>
        <v>0</v>
      </c>
      <c r="AK58" s="34">
        <f>RTM_IEX!I58</f>
        <v>25.15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6.075132</v>
      </c>
      <c r="E59">
        <f>GT_NG!Q59</f>
        <v>7.2634208030350935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47.697801944610852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623.02691634904818</v>
      </c>
      <c r="P59" s="36">
        <v>68.583209247066989</v>
      </c>
      <c r="Q59" s="36">
        <v>22.156506384991328</v>
      </c>
      <c r="R59" s="38">
        <v>26.300000000000004</v>
      </c>
      <c r="S59" s="38">
        <v>0</v>
      </c>
      <c r="T59" s="37">
        <f>SUMPRODUCT(LTA!J59:AN59,LTA!J$101:AN$101,LTA!J$104:AN$104)</f>
        <v>251.13000000000002</v>
      </c>
      <c r="U59" s="37">
        <f>SUMPRODUCT(LTA!J59:AN59,LTA!J$102:AN$102,LTA!J$104:AN$104)</f>
        <v>108.25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-344</v>
      </c>
      <c r="AA59" s="75">
        <f>STOA!I59</f>
        <v>124.94</v>
      </c>
      <c r="AB59" s="75">
        <f>-STOA!O59</f>
        <v>0</v>
      </c>
      <c r="AC59">
        <f t="shared" si="0"/>
        <v>14.051327345883358</v>
      </c>
      <c r="AD59">
        <f t="shared" si="1"/>
        <v>967.81165938286915</v>
      </c>
      <c r="AE59">
        <f>'IDT-1'!C59</f>
        <v>0</v>
      </c>
      <c r="AF59" s="24"/>
      <c r="AG59">
        <f t="shared" si="2"/>
        <v>967.81165938286915</v>
      </c>
      <c r="AI59" s="34">
        <f>PXIL!I59</f>
        <v>0</v>
      </c>
      <c r="AJ59" s="34">
        <f>PXIL!O59</f>
        <v>0</v>
      </c>
      <c r="AK59" s="34">
        <f>RTM_IEX!I59</f>
        <v>16.440000000000001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6.075132</v>
      </c>
      <c r="E60">
        <f>GT_NG!Q60</f>
        <v>7.2634208030350935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47.697801944610852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619.76919719256693</v>
      </c>
      <c r="P60" s="36">
        <v>68.583209247066989</v>
      </c>
      <c r="Q60" s="36">
        <v>22.156506384991328</v>
      </c>
      <c r="R60" s="38">
        <v>26.300000000000004</v>
      </c>
      <c r="S60" s="38">
        <v>0</v>
      </c>
      <c r="T60" s="37">
        <f>SUMPRODUCT(LTA!J60:AN60,LTA!J$101:AN$101,LTA!J$104:AN$104)</f>
        <v>248.75000000000003</v>
      </c>
      <c r="U60" s="37">
        <f>SUMPRODUCT(LTA!J60:AN60,LTA!J$102:AN$102,LTA!J$104:AN$104)</f>
        <v>108.25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-324</v>
      </c>
      <c r="AA60" s="75">
        <f>STOA!I60</f>
        <v>124.94</v>
      </c>
      <c r="AB60" s="75">
        <f>-STOA!O60</f>
        <v>0</v>
      </c>
      <c r="AC60">
        <f t="shared" si="0"/>
        <v>13.834547350471137</v>
      </c>
      <c r="AD60">
        <f t="shared" si="1"/>
        <v>982.39072022180028</v>
      </c>
      <c r="AE60">
        <f>'IDT-1'!C60</f>
        <v>0</v>
      </c>
      <c r="AF60" s="24"/>
      <c r="AG60">
        <f t="shared" si="2"/>
        <v>982.39072022180028</v>
      </c>
      <c r="AI60" s="34">
        <f>PXIL!I60</f>
        <v>0</v>
      </c>
      <c r="AJ60" s="34">
        <f>PXIL!O60</f>
        <v>0</v>
      </c>
      <c r="AK60" s="34">
        <f>RTM_IEX!I60</f>
        <v>16.440000000000001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6.075132</v>
      </c>
      <c r="E61">
        <f>GT_NG!Q61</f>
        <v>7.2634208030350935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47.697801944610852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623.0679932018262</v>
      </c>
      <c r="P61" s="36">
        <v>68.583209247066989</v>
      </c>
      <c r="Q61" s="36">
        <v>22.156506384991328</v>
      </c>
      <c r="R61" s="38">
        <v>26.300000000000004</v>
      </c>
      <c r="S61" s="38">
        <v>0</v>
      </c>
      <c r="T61" s="37">
        <f>SUMPRODUCT(LTA!J61:AN61,LTA!J$101:AN$101,LTA!J$104:AN$104)</f>
        <v>245.54999999999998</v>
      </c>
      <c r="U61" s="37">
        <f>SUMPRODUCT(LTA!J61:AN61,LTA!J$102:AN$102,LTA!J$104:AN$104)</f>
        <v>108.41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-299</v>
      </c>
      <c r="AA61" s="75">
        <f>STOA!I61</f>
        <v>124.94</v>
      </c>
      <c r="AB61" s="75">
        <f>-STOA!O61</f>
        <v>0</v>
      </c>
      <c r="AC61">
        <f t="shared" si="0"/>
        <v>13.624942293826688</v>
      </c>
      <c r="AD61">
        <f t="shared" si="1"/>
        <v>1007.8591212877038</v>
      </c>
      <c r="AE61">
        <f>'IDT-1'!C61</f>
        <v>0</v>
      </c>
      <c r="AF61" s="24"/>
      <c r="AG61">
        <f t="shared" si="2"/>
        <v>1007.8591212877038</v>
      </c>
      <c r="AI61" s="34">
        <f>PXIL!I61</f>
        <v>0</v>
      </c>
      <c r="AJ61" s="34">
        <f>PXIL!O61</f>
        <v>0</v>
      </c>
      <c r="AK61" s="34">
        <f>RTM_IEX!I61</f>
        <v>16.440000000000001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6.075132</v>
      </c>
      <c r="E62">
        <f>GT_NG!Q62</f>
        <v>7.2634208030350935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47.697801944610852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623.06746446082059</v>
      </c>
      <c r="P62" s="36">
        <v>68.583209247066989</v>
      </c>
      <c r="Q62" s="36">
        <v>22.156506384991328</v>
      </c>
      <c r="R62" s="38">
        <v>26.300000000000004</v>
      </c>
      <c r="S62" s="38">
        <v>0</v>
      </c>
      <c r="T62" s="37">
        <f>SUMPRODUCT(LTA!J62:AN62,LTA!J$101:AN$101,LTA!J$104:AN$104)</f>
        <v>239.13</v>
      </c>
      <c r="U62" s="37">
        <f>SUMPRODUCT(LTA!J62:AN62,LTA!J$102:AN$102,LTA!J$104:AN$104)</f>
        <v>108.75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-276</v>
      </c>
      <c r="AA62" s="75">
        <f>STOA!I62</f>
        <v>124.94</v>
      </c>
      <c r="AB62" s="75">
        <f>-STOA!O62</f>
        <v>0</v>
      </c>
      <c r="AC62">
        <f t="shared" si="0"/>
        <v>13.314013224729791</v>
      </c>
      <c r="AD62">
        <f t="shared" si="1"/>
        <v>1017.3495216157952</v>
      </c>
      <c r="AE62">
        <f>'IDT-1'!C62</f>
        <v>0</v>
      </c>
      <c r="AF62" s="24"/>
      <c r="AG62">
        <f t="shared" si="2"/>
        <v>1017.3495216157952</v>
      </c>
      <c r="AI62" s="34">
        <f>PXIL!I62</f>
        <v>0</v>
      </c>
      <c r="AJ62" s="34">
        <f>PXIL!O62</f>
        <v>0</v>
      </c>
      <c r="AK62" s="34">
        <f>RTM_IEX!I62</f>
        <v>8.6999999999999993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6.075132</v>
      </c>
      <c r="E63">
        <f>GT_NG!Q63</f>
        <v>7.2634208030350935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47.697801944610852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626.9630035258175</v>
      </c>
      <c r="P63" s="36">
        <v>68.583209247066989</v>
      </c>
      <c r="Q63" s="36">
        <v>22.156506384991328</v>
      </c>
      <c r="R63" s="38">
        <v>26.300000000000004</v>
      </c>
      <c r="S63" s="38">
        <v>0</v>
      </c>
      <c r="T63" s="37">
        <f>SUMPRODUCT(LTA!J63:AN63,LTA!J$101:AN$101,LTA!J$104:AN$104)</f>
        <v>231.19</v>
      </c>
      <c r="U63" s="37">
        <f>SUMPRODUCT(LTA!J63:AN63,LTA!J$102:AN$102,LTA!J$104:AN$104)</f>
        <v>109.41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-266</v>
      </c>
      <c r="AA63" s="75">
        <f>STOA!I63</f>
        <v>124.94</v>
      </c>
      <c r="AB63" s="75">
        <f>-STOA!O63</f>
        <v>0</v>
      </c>
      <c r="AC63">
        <f t="shared" si="0"/>
        <v>13.209020175626874</v>
      </c>
      <c r="AD63">
        <f t="shared" si="1"/>
        <v>1025.0400537298951</v>
      </c>
      <c r="AE63">
        <f>'IDT-1'!C63</f>
        <v>0</v>
      </c>
      <c r="AF63" s="24"/>
      <c r="AG63">
        <f t="shared" si="2"/>
        <v>1025.0400537298951</v>
      </c>
      <c r="AI63" s="34">
        <f>PXIL!I63</f>
        <v>0</v>
      </c>
      <c r="AJ63" s="34">
        <f>PXIL!O63</f>
        <v>0</v>
      </c>
      <c r="AK63" s="34">
        <f>RTM_IEX!I63</f>
        <v>9.67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6.075132</v>
      </c>
      <c r="E64">
        <f>GT_NG!Q64</f>
        <v>7.2634208030350935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47.697801944610852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630.26058105196421</v>
      </c>
      <c r="P64" s="36">
        <v>68.583209247066989</v>
      </c>
      <c r="Q64" s="36">
        <v>22.156506384991328</v>
      </c>
      <c r="R64" s="38">
        <v>26.3</v>
      </c>
      <c r="S64" s="38">
        <v>0</v>
      </c>
      <c r="T64" s="37">
        <f>SUMPRODUCT(LTA!J64:AN64,LTA!J$101:AN$101,LTA!J$104:AN$104)</f>
        <v>223.31</v>
      </c>
      <c r="U64" s="37">
        <f>SUMPRODUCT(LTA!J64:AN64,LTA!J$102:AN$102,LTA!J$104:AN$104)</f>
        <v>111.59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-261</v>
      </c>
      <c r="AA64" s="75">
        <f>STOA!I64</f>
        <v>124.94</v>
      </c>
      <c r="AB64" s="75">
        <f>-STOA!O64</f>
        <v>0</v>
      </c>
      <c r="AC64">
        <f t="shared" si="0"/>
        <v>13.219564038222062</v>
      </c>
      <c r="AD64">
        <f t="shared" si="1"/>
        <v>1036.3270873934464</v>
      </c>
      <c r="AE64">
        <f>'IDT-1'!C64</f>
        <v>0</v>
      </c>
      <c r="AF64" s="24"/>
      <c r="AG64">
        <f t="shared" si="2"/>
        <v>1036.3270873934464</v>
      </c>
      <c r="AI64" s="34">
        <f>PXIL!I64</f>
        <v>0</v>
      </c>
      <c r="AJ64" s="34">
        <f>PXIL!O64</f>
        <v>0</v>
      </c>
      <c r="AK64" s="34">
        <f>RTM_IEX!I64</f>
        <v>18.37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6.075132</v>
      </c>
      <c r="E65">
        <f>GT_NG!Q65</f>
        <v>7.2634208030350935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47.697801944610852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630.86128648979025</v>
      </c>
      <c r="P65" s="36">
        <v>68.583209247066989</v>
      </c>
      <c r="Q65" s="36">
        <v>22.156506384991328</v>
      </c>
      <c r="R65" s="38">
        <v>26.3</v>
      </c>
      <c r="S65" s="38">
        <v>0</v>
      </c>
      <c r="T65" s="37">
        <f>SUMPRODUCT(LTA!J65:AN65,LTA!J$101:AN$101,LTA!J$104:AN$104)</f>
        <v>213.36</v>
      </c>
      <c r="U65" s="37">
        <f>SUMPRODUCT(LTA!J65:AN65,LTA!J$102:AN$102,LTA!J$104:AN$104)</f>
        <v>109.91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-251</v>
      </c>
      <c r="AA65" s="75">
        <f>STOA!I65</f>
        <v>124.94</v>
      </c>
      <c r="AB65" s="75">
        <f>-STOA!O65</f>
        <v>0</v>
      </c>
      <c r="AC65">
        <f t="shared" si="0"/>
        <v>12.88789838665091</v>
      </c>
      <c r="AD65">
        <f t="shared" si="1"/>
        <v>1017.2594584828437</v>
      </c>
      <c r="AE65">
        <f>'IDT-1'!C65</f>
        <v>0</v>
      </c>
      <c r="AF65" s="24"/>
      <c r="AG65">
        <f t="shared" si="2"/>
        <v>1017.2594584828437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6.075132</v>
      </c>
      <c r="E66">
        <f>GT_NG!Q66</f>
        <v>7.2634208030350935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47.697801944610852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638.38060450361593</v>
      </c>
      <c r="P66" s="36">
        <v>68.583209247066989</v>
      </c>
      <c r="Q66" s="36">
        <v>22.156506384991328</v>
      </c>
      <c r="R66" s="38">
        <v>26.3</v>
      </c>
      <c r="S66" s="38">
        <v>0</v>
      </c>
      <c r="T66" s="37">
        <f>SUMPRODUCT(LTA!J66:AN66,LTA!J$101:AN$101,LTA!J$104:AN$104)</f>
        <v>198.94</v>
      </c>
      <c r="U66" s="37">
        <f>SUMPRODUCT(LTA!J66:AN66,LTA!J$102:AN$102,LTA!J$104:AN$104)</f>
        <v>111.59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-246</v>
      </c>
      <c r="AA66" s="75">
        <f>STOA!I66</f>
        <v>124.94</v>
      </c>
      <c r="AB66" s="75">
        <f>-STOA!O66</f>
        <v>0</v>
      </c>
      <c r="AC66">
        <f t="shared" si="0"/>
        <v>12.801688869342598</v>
      </c>
      <c r="AD66">
        <f t="shared" si="1"/>
        <v>1017.1249860139776</v>
      </c>
      <c r="AE66">
        <f>'IDT-1'!C66</f>
        <v>0</v>
      </c>
      <c r="AF66" s="24"/>
      <c r="AG66">
        <f t="shared" si="2"/>
        <v>1017.1249860139776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6.1381229999999993</v>
      </c>
      <c r="E67">
        <f>GT_NG!Q67</f>
        <v>7.2634208030350935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47.697801944610852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667.33884596418329</v>
      </c>
      <c r="P67" s="36">
        <v>68.583209247066989</v>
      </c>
      <c r="Q67" s="36">
        <v>22.156506384991328</v>
      </c>
      <c r="R67" s="38">
        <v>26.3</v>
      </c>
      <c r="S67" s="38">
        <v>0</v>
      </c>
      <c r="T67" s="37">
        <f>SUMPRODUCT(LTA!J67:AN67,LTA!J$101:AN$101,LTA!J$104:AN$104)</f>
        <v>195.95999999999998</v>
      </c>
      <c r="U67" s="37">
        <f>SUMPRODUCT(LTA!J67:AN67,LTA!J$102:AN$102,LTA!J$104:AN$104)</f>
        <v>113.25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124.94</v>
      </c>
      <c r="AB67" s="75">
        <f>-STOA!O67</f>
        <v>-335</v>
      </c>
      <c r="AC67">
        <f t="shared" si="0"/>
        <v>14.178240259526492</v>
      </c>
      <c r="AD67">
        <f t="shared" si="1"/>
        <v>1000.8696670843609</v>
      </c>
      <c r="AE67">
        <f>'IDT-1'!C67</f>
        <v>0</v>
      </c>
      <c r="AF67" s="24"/>
      <c r="AG67">
        <f t="shared" si="2"/>
        <v>1000.8696670843609</v>
      </c>
      <c r="AI67" s="34">
        <f>PXIL!I67</f>
        <v>0</v>
      </c>
      <c r="AJ67" s="34">
        <f>PXIL!O67</f>
        <v>0</v>
      </c>
      <c r="AK67" s="34">
        <f>RTM_IEX!I67</f>
        <v>46.42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6.1381229999999993</v>
      </c>
      <c r="E68">
        <f>GT_NG!Q68</f>
        <v>7.2634208030350935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47.697801944610852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667.33813168351287</v>
      </c>
      <c r="P68" s="36">
        <v>68.583209247066989</v>
      </c>
      <c r="Q68" s="36">
        <v>22.156506384991328</v>
      </c>
      <c r="R68" s="38">
        <v>26.3</v>
      </c>
      <c r="S68" s="38">
        <v>0</v>
      </c>
      <c r="T68" s="37">
        <f>SUMPRODUCT(LTA!J68:AN68,LTA!J$101:AN$101,LTA!J$104:AN$104)</f>
        <v>181.46</v>
      </c>
      <c r="U68" s="37">
        <f>SUMPRODUCT(LTA!J68:AN68,LTA!J$102:AN$102,LTA!J$104:AN$104)</f>
        <v>114.09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124.94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13.962566682319968</v>
      </c>
      <c r="AD68">
        <f t="shared" ref="AD68:AD98" si="4">SUM(B68:AB68,AI68:AV68)-AC68</f>
        <v>995.4946263808971</v>
      </c>
      <c r="AE68">
        <f>'IDT-1'!C68</f>
        <v>0</v>
      </c>
      <c r="AF68" s="24"/>
      <c r="AG68">
        <f t="shared" ref="AG68:AG98" si="5">SUM(AD68:AF68)</f>
        <v>995.4946263808971</v>
      </c>
      <c r="AI68" s="34">
        <f>PXIL!I68</f>
        <v>0</v>
      </c>
      <c r="AJ68" s="34">
        <f>PXIL!O68</f>
        <v>0</v>
      </c>
      <c r="AK68" s="34">
        <f>RTM_IEX!I68</f>
        <v>44.49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6.1381229999999993</v>
      </c>
      <c r="E69">
        <f>GT_NG!Q69</f>
        <v>7.2634208030350935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47.697801944610852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742.08738379439183</v>
      </c>
      <c r="P69" s="36">
        <v>65.39</v>
      </c>
      <c r="Q69" s="36">
        <v>22.156506384991328</v>
      </c>
      <c r="R69" s="38">
        <v>24.530000000000005</v>
      </c>
      <c r="S69" s="38">
        <v>0</v>
      </c>
      <c r="T69" s="37">
        <f>SUMPRODUCT(LTA!J69:AN69,LTA!J$101:AN$101,LTA!J$104:AN$104)</f>
        <v>163.53</v>
      </c>
      <c r="U69" s="37">
        <f>SUMPRODUCT(LTA!J69:AN69,LTA!J$102:AN$102,LTA!J$104:AN$104)</f>
        <v>114.75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124.94</v>
      </c>
      <c r="AB69" s="75">
        <f>-STOA!O69</f>
        <v>-315</v>
      </c>
      <c r="AC69">
        <f t="shared" si="3"/>
        <v>14.026501865127099</v>
      </c>
      <c r="AD69">
        <f t="shared" si="4"/>
        <v>1023.126734061902</v>
      </c>
      <c r="AE69">
        <f>'IDT-1'!C69</f>
        <v>0</v>
      </c>
      <c r="AF69" s="24"/>
      <c r="AG69">
        <f t="shared" si="5"/>
        <v>1023.126734061902</v>
      </c>
      <c r="AI69" s="34">
        <f>PXIL!I69</f>
        <v>0</v>
      </c>
      <c r="AJ69" s="34">
        <f>PXIL!O69</f>
        <v>0</v>
      </c>
      <c r="AK69" s="34">
        <f>RTM_IEX!I69</f>
        <v>9.67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6.1381229999999993</v>
      </c>
      <c r="E70">
        <f>GT_NG!Q70</f>
        <v>7.2634208030350935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47.697801944610852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728.75138207425903</v>
      </c>
      <c r="P70" s="36">
        <v>68.584775886362777</v>
      </c>
      <c r="Q70" s="36">
        <v>22.156506384991328</v>
      </c>
      <c r="R70" s="38">
        <v>20.309999999999999</v>
      </c>
      <c r="S70" s="38">
        <v>0</v>
      </c>
      <c r="T70" s="37">
        <f>SUMPRODUCT(LTA!J70:AN70,LTA!J$101:AN$101,LTA!J$104:AN$104)</f>
        <v>143.73000000000002</v>
      </c>
      <c r="U70" s="37">
        <f>SUMPRODUCT(LTA!J70:AN70,LTA!J$102:AN$102,LTA!J$104:AN$104)</f>
        <v>115.41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-5.9</v>
      </c>
      <c r="AA70" s="75">
        <f>STOA!I70</f>
        <v>124.94</v>
      </c>
      <c r="AB70" s="75">
        <f>-STOA!O70</f>
        <v>-255</v>
      </c>
      <c r="AC70">
        <f t="shared" si="3"/>
        <v>13.205573935206932</v>
      </c>
      <c r="AD70">
        <f t="shared" si="4"/>
        <v>1034.876436158052</v>
      </c>
      <c r="AE70">
        <f>'IDT-1'!C70</f>
        <v>0</v>
      </c>
      <c r="AF70" s="24"/>
      <c r="AG70">
        <f t="shared" si="5"/>
        <v>1034.876436158052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6.1381229999999993</v>
      </c>
      <c r="E71">
        <f>GT_NG!Q71</f>
        <v>7.2634208030350935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47.697801944610852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787.63307539973334</v>
      </c>
      <c r="P71" s="36">
        <v>68.584775886362777</v>
      </c>
      <c r="Q71" s="36">
        <v>22.157459880788629</v>
      </c>
      <c r="R71" s="38">
        <v>15.89</v>
      </c>
      <c r="S71" s="38">
        <v>0</v>
      </c>
      <c r="T71" s="37">
        <f>SUMPRODUCT(LTA!J71:AN71,LTA!J$101:AN$101,LTA!J$104:AN$104)</f>
        <v>122.66</v>
      </c>
      <c r="U71" s="37">
        <f>SUMPRODUCT(LTA!J71:AN71,LTA!J$102:AN$102,LTA!J$104:AN$104)</f>
        <v>116.09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66.91</v>
      </c>
      <c r="AB71" s="75">
        <f>-STOA!O71</f>
        <v>-300</v>
      </c>
      <c r="AC71">
        <f t="shared" si="3"/>
        <v>13.335554435548776</v>
      </c>
      <c r="AD71">
        <f t="shared" si="4"/>
        <v>971.68910247898179</v>
      </c>
      <c r="AE71">
        <f>'IDT-1'!C71</f>
        <v>0</v>
      </c>
      <c r="AF71" s="24"/>
      <c r="AG71">
        <f t="shared" si="5"/>
        <v>971.68910247898179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6.1381229999999993</v>
      </c>
      <c r="E72">
        <f>GT_NG!Q72</f>
        <v>7.2634208030350935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47.697801944610852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794.37878549062827</v>
      </c>
      <c r="P72" s="36">
        <v>68.584775886362777</v>
      </c>
      <c r="Q72" s="36">
        <v>22.157459880788629</v>
      </c>
      <c r="R72" s="38">
        <v>11.85</v>
      </c>
      <c r="S72" s="38">
        <v>0</v>
      </c>
      <c r="T72" s="37">
        <f>SUMPRODUCT(LTA!J72:AN72,LTA!J$101:AN$101,LTA!J$104:AN$104)</f>
        <v>100</v>
      </c>
      <c r="U72" s="37">
        <f>SUMPRODUCT(LTA!J72:AN72,LTA!J$102:AN$102,LTA!J$104:AN$104)</f>
        <v>117.25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66.91</v>
      </c>
      <c r="AB72" s="75">
        <f>-STOA!O72</f>
        <v>-280</v>
      </c>
      <c r="AC72">
        <f t="shared" si="3"/>
        <v>13.008259245814514</v>
      </c>
      <c r="AD72">
        <f t="shared" si="4"/>
        <v>973.22210775961139</v>
      </c>
      <c r="AE72">
        <f>'IDT-1'!C72</f>
        <v>0</v>
      </c>
      <c r="AF72" s="24"/>
      <c r="AG72">
        <f t="shared" si="5"/>
        <v>973.22210775961139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6.1381229999999993</v>
      </c>
      <c r="E73">
        <f>GT_NG!Q73</f>
        <v>7.2634208030350935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54.997596153846146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795.19803517805099</v>
      </c>
      <c r="P73" s="36">
        <v>68.584775886362777</v>
      </c>
      <c r="Q73" s="36">
        <v>22.157459880788629</v>
      </c>
      <c r="R73" s="38">
        <v>7.2372175249807844</v>
      </c>
      <c r="S73" s="38">
        <v>0</v>
      </c>
      <c r="T73" s="37">
        <f>SUMPRODUCT(LTA!J73:AN73,LTA!J$101:AN$101,LTA!J$104:AN$104)</f>
        <v>88.97</v>
      </c>
      <c r="U73" s="37">
        <f>SUMPRODUCT(LTA!J73:AN73,LTA!J$102:AN$102,LTA!J$104:AN$104)</f>
        <v>117.75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66.91</v>
      </c>
      <c r="AB73" s="75">
        <f>-STOA!O73</f>
        <v>-270</v>
      </c>
      <c r="AC73">
        <f t="shared" si="3"/>
        <v>13.11638026450739</v>
      </c>
      <c r="AD73">
        <f t="shared" si="4"/>
        <v>1006.0702481625572</v>
      </c>
      <c r="AE73">
        <f>'IDT-1'!C73</f>
        <v>0</v>
      </c>
      <c r="AF73" s="24"/>
      <c r="AG73">
        <f t="shared" si="5"/>
        <v>1006.0702481625572</v>
      </c>
      <c r="AI73" s="34">
        <f>PXIL!I73</f>
        <v>0</v>
      </c>
      <c r="AJ73" s="34">
        <f>PXIL!O73</f>
        <v>0</v>
      </c>
      <c r="AK73" s="34">
        <f>RTM_IEX!I73</f>
        <v>29.98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6.1381229999999993</v>
      </c>
      <c r="E74">
        <f>GT_NG!Q74</f>
        <v>7.2634208030350935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54.997596153846146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800.41513462329681</v>
      </c>
      <c r="P74" s="36">
        <v>68.584775886362777</v>
      </c>
      <c r="Q74" s="36">
        <v>22.157459880788629</v>
      </c>
      <c r="R74" s="38">
        <v>3.88</v>
      </c>
      <c r="S74" s="38">
        <v>0</v>
      </c>
      <c r="T74" s="37">
        <f>SUMPRODUCT(LTA!J74:AN74,LTA!J$101:AN$101,LTA!J$104:AN$104)</f>
        <v>74.47</v>
      </c>
      <c r="U74" s="37">
        <f>SUMPRODUCT(LTA!J74:AN74,LTA!J$102:AN$102,LTA!J$104:AN$104)</f>
        <v>118.41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-50</v>
      </c>
      <c r="AA74" s="75">
        <f>STOA!I74</f>
        <v>66.91</v>
      </c>
      <c r="AB74" s="75">
        <f>-STOA!O74</f>
        <v>-210</v>
      </c>
      <c r="AC74">
        <f t="shared" si="3"/>
        <v>12.882315695388726</v>
      </c>
      <c r="AD74">
        <f t="shared" si="4"/>
        <v>998.52419465194089</v>
      </c>
      <c r="AE74">
        <f>'IDT-1'!C74</f>
        <v>0</v>
      </c>
      <c r="AF74" s="24"/>
      <c r="AG74">
        <f t="shared" si="5"/>
        <v>998.52419465194089</v>
      </c>
      <c r="AI74" s="34">
        <f>PXIL!I74</f>
        <v>0</v>
      </c>
      <c r="AJ74" s="34">
        <f>PXIL!O74</f>
        <v>0</v>
      </c>
      <c r="AK74" s="34">
        <f>RTM_IEX!I74</f>
        <v>24.18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6.1381229999999993</v>
      </c>
      <c r="E75">
        <f>GT_NG!Q75</f>
        <v>7.3330382548213722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54.998422486734555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810.0803454035472</v>
      </c>
      <c r="P75" s="36">
        <v>68.584775886362777</v>
      </c>
      <c r="Q75" s="36">
        <v>22.157459880788629</v>
      </c>
      <c r="R75" s="38">
        <v>0</v>
      </c>
      <c r="S75" s="38">
        <v>0</v>
      </c>
      <c r="T75" s="37">
        <f>SUMPRODUCT(LTA!J75:AN75,LTA!J$101:AN$101,LTA!J$104:AN$104)</f>
        <v>69.759999999999991</v>
      </c>
      <c r="U75" s="37">
        <f>SUMPRODUCT(LTA!J75:AN75,LTA!J$102:AN$102,LTA!J$104:AN$104)</f>
        <v>121.41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-179</v>
      </c>
      <c r="AA75" s="75">
        <f>STOA!I75</f>
        <v>66.91</v>
      </c>
      <c r="AB75" s="75">
        <f>-STOA!O75</f>
        <v>0</v>
      </c>
      <c r="AC75">
        <f t="shared" si="3"/>
        <v>12.40906551563809</v>
      </c>
      <c r="AD75">
        <f t="shared" si="4"/>
        <v>1014.9630993966166</v>
      </c>
      <c r="AE75">
        <f>'IDT-1'!C75</f>
        <v>0</v>
      </c>
      <c r="AF75" s="24"/>
      <c r="AG75">
        <f t="shared" si="5"/>
        <v>1014.9630993966166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6.1381229999999993</v>
      </c>
      <c r="E76">
        <f>GT_NG!Q76</f>
        <v>7.3330382548213722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54.998422486734555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816.78081788633403</v>
      </c>
      <c r="P76" s="36">
        <v>68.584775886362777</v>
      </c>
      <c r="Q76" s="36">
        <v>22.157459880788629</v>
      </c>
      <c r="R76" s="38">
        <v>0</v>
      </c>
      <c r="S76" s="38">
        <v>0</v>
      </c>
      <c r="T76" s="37">
        <f>SUMPRODUCT(LTA!J76:AN76,LTA!J$101:AN$101,LTA!J$104:AN$104)</f>
        <v>59.27</v>
      </c>
      <c r="U76" s="37">
        <f>SUMPRODUCT(LTA!J76:AN76,LTA!J$102:AN$102,LTA!J$104:AN$104)</f>
        <v>121.09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66.91</v>
      </c>
      <c r="AB76" s="75">
        <f>-STOA!O76</f>
        <v>-250</v>
      </c>
      <c r="AC76">
        <f t="shared" si="3"/>
        <v>12.594795585340613</v>
      </c>
      <c r="AD76">
        <f t="shared" si="4"/>
        <v>984.66784180970069</v>
      </c>
      <c r="AE76">
        <f>'IDT-1'!C76</f>
        <v>0</v>
      </c>
      <c r="AF76" s="24"/>
      <c r="AG76">
        <f t="shared" si="5"/>
        <v>984.66784180970069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6.1381229999999993</v>
      </c>
      <c r="E77">
        <f>GT_NG!Q77</f>
        <v>7.3330382548213722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54.998588537211283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720.82561950770287</v>
      </c>
      <c r="P77" s="36">
        <v>68.584775886362777</v>
      </c>
      <c r="Q77" s="36">
        <v>22.157459880788629</v>
      </c>
      <c r="R77" s="38">
        <v>0</v>
      </c>
      <c r="S77" s="38">
        <v>0</v>
      </c>
      <c r="T77" s="37">
        <f>SUMPRODUCT(LTA!J77:AN77,LTA!J$101:AN$101,LTA!J$104:AN$104)</f>
        <v>52.3</v>
      </c>
      <c r="U77" s="37">
        <f>SUMPRODUCT(LTA!J77:AN77,LTA!J$102:AN$102,LTA!J$104:AN$104)</f>
        <v>121.6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-50</v>
      </c>
      <c r="AA77" s="75">
        <f>STOA!I77</f>
        <v>163.62</v>
      </c>
      <c r="AB77" s="75">
        <f>-STOA!O77</f>
        <v>-240</v>
      </c>
      <c r="AC77">
        <f t="shared" si="3"/>
        <v>13.291943622779678</v>
      </c>
      <c r="AD77">
        <f t="shared" si="4"/>
        <v>986.62566144410732</v>
      </c>
      <c r="AE77">
        <f>'IDT-1'!C77</f>
        <v>0</v>
      </c>
      <c r="AF77" s="24"/>
      <c r="AG77">
        <f t="shared" si="5"/>
        <v>986.62566144410732</v>
      </c>
      <c r="AI77" s="34">
        <f>PXIL!I77</f>
        <v>0</v>
      </c>
      <c r="AJ77" s="34">
        <f>PXIL!O77</f>
        <v>0</v>
      </c>
      <c r="AK77" s="34">
        <f>RTM_IEX!I77</f>
        <v>48.36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7.3330382548213722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54.998588537211283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738.34520987759754</v>
      </c>
      <c r="P78" s="36">
        <v>68.584775886362777</v>
      </c>
      <c r="Q78" s="36">
        <v>22.157459880788629</v>
      </c>
      <c r="R78" s="38">
        <v>0</v>
      </c>
      <c r="S78" s="38">
        <v>0</v>
      </c>
      <c r="T78" s="37">
        <f>SUMPRODUCT(LTA!J78:AN78,LTA!J$101:AN$101,LTA!J$104:AN$104)</f>
        <v>49.07</v>
      </c>
      <c r="U78" s="37">
        <f>SUMPRODUCT(LTA!J78:AN78,LTA!J$102:AN$102,LTA!J$104:AN$104)</f>
        <v>121.26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-50</v>
      </c>
      <c r="AA78" s="75">
        <f>STOA!I78</f>
        <v>163.62</v>
      </c>
      <c r="AB78" s="75">
        <f>-STOA!O78</f>
        <v>-255</v>
      </c>
      <c r="AC78">
        <f t="shared" si="3"/>
        <v>13.496099866560133</v>
      </c>
      <c r="AD78">
        <f t="shared" si="4"/>
        <v>980.59875257022168</v>
      </c>
      <c r="AE78">
        <f>'IDT-1'!C78</f>
        <v>0</v>
      </c>
      <c r="AF78" s="24"/>
      <c r="AG78">
        <f t="shared" si="5"/>
        <v>980.59875257022168</v>
      </c>
      <c r="AI78" s="34">
        <f>PXIL!I78</f>
        <v>0</v>
      </c>
      <c r="AJ78" s="34">
        <f>PXIL!O78</f>
        <v>0</v>
      </c>
      <c r="AK78" s="34">
        <f>RTM_IEX!I78</f>
        <v>43.52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7.3330382548213722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51.977829735710408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745.57317967386359</v>
      </c>
      <c r="P79" s="36">
        <v>68.584775886362777</v>
      </c>
      <c r="Q79" s="36">
        <v>22.157459880788629</v>
      </c>
      <c r="R79" s="38">
        <v>0</v>
      </c>
      <c r="S79" s="38">
        <v>0</v>
      </c>
      <c r="T79" s="37">
        <f>SUMPRODUCT(LTA!J79:AN79,LTA!J$101:AN$101,LTA!J$104:AN$104)</f>
        <v>49.879999999999995</v>
      </c>
      <c r="U79" s="37">
        <f>SUMPRODUCT(LTA!J79:AN79,LTA!J$102:AN$102,LTA!J$104:AN$104)</f>
        <v>124.25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163.62</v>
      </c>
      <c r="AB79" s="75">
        <f>-STOA!O79</f>
        <v>-260</v>
      </c>
      <c r="AC79">
        <f t="shared" si="3"/>
        <v>12.901301918545041</v>
      </c>
      <c r="AD79">
        <f t="shared" si="4"/>
        <v>980.68076151300181</v>
      </c>
      <c r="AE79">
        <f>'IDT-1'!C79</f>
        <v>0</v>
      </c>
      <c r="AF79" s="24"/>
      <c r="AG79">
        <f t="shared" si="5"/>
        <v>980.68076151300181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7.3330382548213722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51.977829735710408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749.58902872216584</v>
      </c>
      <c r="P80" s="36">
        <v>68.584775886362777</v>
      </c>
      <c r="Q80" s="36">
        <v>22.157459880788629</v>
      </c>
      <c r="R80" s="38">
        <v>0</v>
      </c>
      <c r="S80" s="38">
        <v>0</v>
      </c>
      <c r="T80" s="37">
        <f>SUMPRODUCT(LTA!J80:AN80,LTA!J$101:AN$101,LTA!J$104:AN$104)</f>
        <v>50.08</v>
      </c>
      <c r="U80" s="37">
        <f>SUMPRODUCT(LTA!J80:AN80,LTA!J$102:AN$102,LTA!J$104:AN$104)</f>
        <v>123.59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163.62</v>
      </c>
      <c r="AB80" s="75">
        <f>-STOA!O80</f>
        <v>-260</v>
      </c>
      <c r="AC80">
        <f t="shared" si="3"/>
        <v>12.973526839175225</v>
      </c>
      <c r="AD80">
        <f t="shared" si="4"/>
        <v>979.16438564067391</v>
      </c>
      <c r="AE80">
        <f>'IDT-1'!C80</f>
        <v>0</v>
      </c>
      <c r="AF80" s="24"/>
      <c r="AG80">
        <f t="shared" si="5"/>
        <v>979.16438564067391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7.3330382548213722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51.977829735710408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766.814293860622</v>
      </c>
      <c r="P81" s="36">
        <v>68.584775886362777</v>
      </c>
      <c r="Q81" s="36">
        <v>22.157459880788629</v>
      </c>
      <c r="R81" s="38">
        <v>0</v>
      </c>
      <c r="S81" s="38">
        <v>0</v>
      </c>
      <c r="T81" s="37">
        <f>SUMPRODUCT(LTA!J81:AN81,LTA!J$101:AN$101,LTA!J$104:AN$104)</f>
        <v>52.67</v>
      </c>
      <c r="U81" s="37">
        <f>SUMPRODUCT(LTA!J81:AN81,LTA!J$102:AN$102,LTA!J$104:AN$104)</f>
        <v>123.41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163.62</v>
      </c>
      <c r="AB81" s="75">
        <f>-STOA!O81</f>
        <v>-270</v>
      </c>
      <c r="AC81">
        <f t="shared" si="3"/>
        <v>13.401068955809816</v>
      </c>
      <c r="AD81">
        <f t="shared" si="4"/>
        <v>967.37210866249518</v>
      </c>
      <c r="AE81">
        <f>'IDT-1'!C81</f>
        <v>0</v>
      </c>
      <c r="AF81" s="24"/>
      <c r="AG81">
        <f t="shared" si="5"/>
        <v>967.37210866249518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-36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7.5653586756591045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51.977829735710408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766.814293860622</v>
      </c>
      <c r="P82" s="36">
        <v>68.584775886362777</v>
      </c>
      <c r="Q82" s="36">
        <v>22.157459880788629</v>
      </c>
      <c r="R82" s="38">
        <v>0</v>
      </c>
      <c r="S82" s="38">
        <v>0</v>
      </c>
      <c r="T82" s="37">
        <f>SUMPRODUCT(LTA!J82:AN82,LTA!J$101:AN$101,LTA!J$104:AN$104)</f>
        <v>52.33</v>
      </c>
      <c r="U82" s="37">
        <f>SUMPRODUCT(LTA!J82:AN82,LTA!J$102:AN$102,LTA!J$104:AN$104)</f>
        <v>122.25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-30</v>
      </c>
      <c r="AA82" s="75">
        <f>STOA!I82</f>
        <v>163.62</v>
      </c>
      <c r="AB82" s="75">
        <f>-STOA!O82</f>
        <v>-195</v>
      </c>
      <c r="AC82">
        <f t="shared" si="3"/>
        <v>13.466660866868855</v>
      </c>
      <c r="AD82">
        <f t="shared" si="4"/>
        <v>957.03883717227393</v>
      </c>
      <c r="AE82">
        <f>'IDT-1'!C82</f>
        <v>0</v>
      </c>
      <c r="AF82" s="24"/>
      <c r="AG82">
        <f t="shared" si="5"/>
        <v>957.03883717227393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7.5653586756591045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52.847829657919597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762.79844481231976</v>
      </c>
      <c r="P83" s="36">
        <v>68.584775886362777</v>
      </c>
      <c r="Q83" s="36">
        <v>22.157459880788629</v>
      </c>
      <c r="R83" s="38">
        <v>0</v>
      </c>
      <c r="S83" s="38">
        <v>0</v>
      </c>
      <c r="T83" s="37">
        <f>SUMPRODUCT(LTA!J83:AN83,LTA!J$101:AN$101,LTA!J$104:AN$104)</f>
        <v>50.33</v>
      </c>
      <c r="U83" s="37">
        <f>SUMPRODUCT(LTA!J83:AN83,LTA!J$102:AN$102,LTA!J$104:AN$104)</f>
        <v>118.75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163.62</v>
      </c>
      <c r="AB83" s="75">
        <f>-STOA!O83</f>
        <v>-290</v>
      </c>
      <c r="AC83">
        <f t="shared" si="3"/>
        <v>13.622756992781682</v>
      </c>
      <c r="AD83">
        <f t="shared" si="4"/>
        <v>921.23689192026836</v>
      </c>
      <c r="AE83">
        <f>'IDT-1'!C83</f>
        <v>0</v>
      </c>
      <c r="AF83" s="24"/>
      <c r="AG83">
        <f t="shared" si="5"/>
        <v>921.23689192026836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7.5653586756591045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52.847829657919597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762.8081250291807</v>
      </c>
      <c r="P84" s="36">
        <v>68.584775886362777</v>
      </c>
      <c r="Q84" s="36">
        <v>22.157459880788629</v>
      </c>
      <c r="R84" s="38">
        <v>0</v>
      </c>
      <c r="S84" s="38">
        <v>0</v>
      </c>
      <c r="T84" s="37">
        <f>SUMPRODUCT(LTA!J84:AN84,LTA!J$101:AN$101,LTA!J$104:AN$104)</f>
        <v>48</v>
      </c>
      <c r="U84" s="37">
        <f>SUMPRODUCT(LTA!J84:AN84,LTA!J$102:AN$102,LTA!J$104:AN$104)</f>
        <v>118.41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163.62</v>
      </c>
      <c r="AB84" s="75">
        <f>-STOA!O84</f>
        <v>-295</v>
      </c>
      <c r="AC84">
        <f t="shared" si="3"/>
        <v>13.642766095227756</v>
      </c>
      <c r="AD84">
        <f t="shared" si="4"/>
        <v>913.55656303468311</v>
      </c>
      <c r="AE84">
        <f>'IDT-1'!C84</f>
        <v>0</v>
      </c>
      <c r="AF84" s="24"/>
      <c r="AG84">
        <f t="shared" si="5"/>
        <v>913.55656303468311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7.5653586756591045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52.847829657919597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791.978151581117</v>
      </c>
      <c r="P85" s="36">
        <v>68.584775886362777</v>
      </c>
      <c r="Q85" s="36">
        <v>22.157459880788629</v>
      </c>
      <c r="R85" s="38">
        <v>0</v>
      </c>
      <c r="S85" s="38">
        <v>0</v>
      </c>
      <c r="T85" s="37">
        <f>SUMPRODUCT(LTA!J85:AN85,LTA!J$101:AN$101,LTA!J$104:AN$104)</f>
        <v>45.33</v>
      </c>
      <c r="U85" s="37">
        <f>SUMPRODUCT(LTA!J85:AN85,LTA!J$102:AN$102,LTA!J$104:AN$104)</f>
        <v>118.09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124.94</v>
      </c>
      <c r="AB85" s="75">
        <f>-STOA!O85</f>
        <v>-290</v>
      </c>
      <c r="AC85">
        <f t="shared" si="3"/>
        <v>13.554708633713801</v>
      </c>
      <c r="AD85">
        <f t="shared" si="4"/>
        <v>899.14464704813349</v>
      </c>
      <c r="AE85">
        <f>'IDT-1'!C85</f>
        <v>0</v>
      </c>
      <c r="AF85" s="24"/>
      <c r="AG85">
        <f t="shared" si="5"/>
        <v>899.14464704813349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7.5653586756591045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52.847829657919597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771.61913099982416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43</v>
      </c>
      <c r="U86" s="37">
        <f>SUMPRODUCT(LTA!J86:AN86,LTA!J$102:AN$102,LTA!J$104:AN$104)</f>
        <v>117.91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124.94</v>
      </c>
      <c r="AB86" s="75">
        <f>-STOA!O86</f>
        <v>-280</v>
      </c>
      <c r="AC86">
        <f t="shared" si="3"/>
        <v>13.159301075433604</v>
      </c>
      <c r="AD86">
        <f t="shared" si="4"/>
        <v>900.67103402512066</v>
      </c>
      <c r="AE86">
        <f>'IDT-1'!C86</f>
        <v>0</v>
      </c>
      <c r="AF86" s="24"/>
      <c r="AG86">
        <f t="shared" si="5"/>
        <v>900.67103402512066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7.5653586756591045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53.722170592751219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782.62227908738578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41</v>
      </c>
      <c r="U87" s="37">
        <f>SUMPRODUCT(LTA!J87:AN87,LTA!J$102:AN$102,LTA!J$104:AN$104)</f>
        <v>117.91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-225</v>
      </c>
      <c r="AA87" s="75">
        <f>STOA!I87</f>
        <v>124.94</v>
      </c>
      <c r="AB87" s="75">
        <f>-STOA!O87</f>
        <v>0</v>
      </c>
      <c r="AC87">
        <f t="shared" si="3"/>
        <v>13.072848828723926</v>
      </c>
      <c r="AD87">
        <f t="shared" si="4"/>
        <v>930.63497529422364</v>
      </c>
      <c r="AE87">
        <f>'IDT-1'!C87</f>
        <v>0</v>
      </c>
      <c r="AF87" s="24"/>
      <c r="AG87">
        <f t="shared" si="5"/>
        <v>930.63497529422364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7.5653586756591045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53.722170592751219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782.62227908738578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39.33</v>
      </c>
      <c r="U88" s="37">
        <f>SUMPRODUCT(LTA!J88:AN88,LTA!J$102:AN$102,LTA!J$104:AN$104)</f>
        <v>117.91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-215</v>
      </c>
      <c r="AA88" s="75">
        <f>STOA!I88</f>
        <v>124.94</v>
      </c>
      <c r="AB88" s="75">
        <f>-STOA!O88</f>
        <v>0</v>
      </c>
      <c r="AC88">
        <f t="shared" si="3"/>
        <v>13.016465040099478</v>
      </c>
      <c r="AD88">
        <f t="shared" si="4"/>
        <v>934.02135908284811</v>
      </c>
      <c r="AE88">
        <f>'IDT-1'!C88</f>
        <v>0</v>
      </c>
      <c r="AF88" s="24"/>
      <c r="AG88">
        <f t="shared" si="5"/>
        <v>934.02135908284811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7.5653586756591045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53.722170592751219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785.63688649229618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33.33</v>
      </c>
      <c r="U89" s="37">
        <f>SUMPRODUCT(LTA!J89:AN89,LTA!J$102:AN$102,LTA!J$104:AN$104)</f>
        <v>115.59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-210</v>
      </c>
      <c r="AA89" s="75">
        <f>STOA!I89</f>
        <v>124.94</v>
      </c>
      <c r="AB89" s="75">
        <f>-STOA!O89</f>
        <v>0</v>
      </c>
      <c r="AC89">
        <f t="shared" si="3"/>
        <v>12.971899742300728</v>
      </c>
      <c r="AD89">
        <f t="shared" si="4"/>
        <v>928.76053178555742</v>
      </c>
      <c r="AE89">
        <f>'IDT-1'!C89</f>
        <v>0</v>
      </c>
      <c r="AF89" s="24"/>
      <c r="AG89">
        <f t="shared" si="5"/>
        <v>928.76053178555742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7.797679262124368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53.722170592751219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798.67778598608345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33.33</v>
      </c>
      <c r="U90" s="37">
        <f>SUMPRODUCT(LTA!J90:AN90,LTA!J$102:AN$102,LTA!J$104:AN$104)</f>
        <v>114.91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-195</v>
      </c>
      <c r="AA90" s="75">
        <f>STOA!I90</f>
        <v>124.94</v>
      </c>
      <c r="AB90" s="75">
        <f>-STOA!O90</f>
        <v>0</v>
      </c>
      <c r="AC90">
        <f t="shared" si="3"/>
        <v>13.077682790974848</v>
      </c>
      <c r="AD90">
        <f t="shared" si="4"/>
        <v>941.24796881713564</v>
      </c>
      <c r="AE90">
        <f>'IDT-1'!C90</f>
        <v>0</v>
      </c>
      <c r="AF90" s="24"/>
      <c r="AG90">
        <f t="shared" si="5"/>
        <v>941.24796881713564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7.797679262124368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53.500770132126554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800.91111320363416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33.33</v>
      </c>
      <c r="U91" s="37">
        <f>SUMPRODUCT(LTA!J91:AN91,LTA!J$102:AN$102,LTA!J$104:AN$104)</f>
        <v>114.41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-170</v>
      </c>
      <c r="AA91" s="75">
        <f>STOA!I91</f>
        <v>134.61000000000001</v>
      </c>
      <c r="AB91" s="75">
        <f>-STOA!O91</f>
        <v>0</v>
      </c>
      <c r="AC91">
        <f t="shared" si="3"/>
        <v>13.002187821235248</v>
      </c>
      <c r="AD91">
        <f t="shared" si="4"/>
        <v>972.50539054380158</v>
      </c>
      <c r="AE91">
        <f>'IDT-1'!C91</f>
        <v>-16.088000000000001</v>
      </c>
      <c r="AF91" s="24"/>
      <c r="AG91">
        <f t="shared" si="5"/>
        <v>956.41739054380162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7.797679262124368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54.580000000000013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800.91111320363416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33.33</v>
      </c>
      <c r="U92" s="37">
        <f>SUMPRODUCT(LTA!J92:AN92,LTA!J$102:AN$102,LTA!J$104:AN$104)</f>
        <v>114.59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-135</v>
      </c>
      <c r="AA92" s="75">
        <f>STOA!I92</f>
        <v>134.61000000000001</v>
      </c>
      <c r="AB92" s="75">
        <f>-STOA!O92</f>
        <v>0</v>
      </c>
      <c r="AC92">
        <f t="shared" si="3"/>
        <v>12.800986409003155</v>
      </c>
      <c r="AD92">
        <f t="shared" si="4"/>
        <v>998.96582182390694</v>
      </c>
      <c r="AE92">
        <f>'IDT-1'!C92</f>
        <v>-27.518999999999998</v>
      </c>
      <c r="AF92" s="24"/>
      <c r="AG92">
        <f t="shared" si="5"/>
        <v>971.44682182390693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7.797679262124368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54.580000000000013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798.6671337777799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38.67</v>
      </c>
      <c r="U93" s="37">
        <f>SUMPRODUCT(LTA!J93:AN93,LTA!J$102:AN$102,LTA!J$104:AN$104)</f>
        <v>114.75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-110</v>
      </c>
      <c r="AA93" s="75">
        <f>STOA!I93</f>
        <v>134.61000000000001</v>
      </c>
      <c r="AB93" s="75">
        <f>-STOA!O93</f>
        <v>0</v>
      </c>
      <c r="AC93">
        <f t="shared" si="3"/>
        <v>12.701269615952643</v>
      </c>
      <c r="AD93">
        <f t="shared" si="4"/>
        <v>1017.321559191103</v>
      </c>
      <c r="AE93">
        <f>'IDT-1'!C93</f>
        <v>-38.948999999999998</v>
      </c>
      <c r="AF93" s="24"/>
      <c r="AG93">
        <f t="shared" si="5"/>
        <v>978.37255919110305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7.797679262124368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54.580000000000013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779.86446066886276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39.67</v>
      </c>
      <c r="U94" s="37">
        <f>SUMPRODUCT(LTA!J94:AN94,LTA!J$102:AN$102,LTA!J$104:AN$104)</f>
        <v>114.91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-60</v>
      </c>
      <c r="AA94" s="75">
        <f>STOA!I94</f>
        <v>134.61000000000001</v>
      </c>
      <c r="AB94" s="75">
        <f>-STOA!O94</f>
        <v>0</v>
      </c>
      <c r="AC94">
        <f t="shared" si="3"/>
        <v>12.129513275593284</v>
      </c>
      <c r="AD94">
        <f t="shared" si="4"/>
        <v>1050.2506424225451</v>
      </c>
      <c r="AE94">
        <f>'IDT-1'!C94</f>
        <v>-60.118000000000002</v>
      </c>
      <c r="AF94" s="24"/>
      <c r="AG94">
        <f t="shared" si="5"/>
        <v>990.13264242254502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7.797679262124368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54.580000000000013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769.34233058031225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40</v>
      </c>
      <c r="U95" s="37">
        <f>SUMPRODUCT(LTA!J95:AN95,LTA!J$102:AN$102,LTA!J$104:AN$104)</f>
        <v>115.09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</v>
      </c>
      <c r="AA95" s="75">
        <f>STOA!I95</f>
        <v>134.61000000000001</v>
      </c>
      <c r="AB95" s="75">
        <f>-STOA!O95</f>
        <v>0</v>
      </c>
      <c r="AC95">
        <f t="shared" si="3"/>
        <v>11.7065650738539</v>
      </c>
      <c r="AD95">
        <f t="shared" si="4"/>
        <v>1080.6614605357342</v>
      </c>
      <c r="AE95">
        <f>'IDT-1'!C95</f>
        <v>-74.088999999999999</v>
      </c>
      <c r="AF95" s="24"/>
      <c r="AG95">
        <f t="shared" si="5"/>
        <v>1006.5724605357343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7.797679262124368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54.580000000000013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760.41677123435591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40</v>
      </c>
      <c r="U96" s="37">
        <f>SUMPRODUCT(LTA!J96:AN96,LTA!J$102:AN$102,LTA!J$104:AN$104)</f>
        <v>115.25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134.61000000000001</v>
      </c>
      <c r="AB96" s="75">
        <f>-STOA!O96</f>
        <v>0</v>
      </c>
      <c r="AC96">
        <f t="shared" si="3"/>
        <v>11.463511220850085</v>
      </c>
      <c r="AD96">
        <f t="shared" si="4"/>
        <v>1092.1389550427818</v>
      </c>
      <c r="AE96">
        <f>'IDT-1'!C96</f>
        <v>-82.555999999999997</v>
      </c>
      <c r="AF96" s="24"/>
      <c r="AG96">
        <f t="shared" si="5"/>
        <v>1009.5829550427818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7.797679262124368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54.580000000000013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757.61928942113798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40</v>
      </c>
      <c r="U97" s="37">
        <f>SUMPRODUCT(LTA!J97:AN97,LTA!J$102:AN$102,LTA!J$104:AN$104)</f>
        <v>115.41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134.61000000000001</v>
      </c>
      <c r="AB97" s="75">
        <f>-STOA!O97</f>
        <v>0</v>
      </c>
      <c r="AC97">
        <f t="shared" si="3"/>
        <v>11.483712162243499</v>
      </c>
      <c r="AD97">
        <f t="shared" si="4"/>
        <v>1084.4812722881702</v>
      </c>
      <c r="AE97">
        <f>'IDT-1'!C97</f>
        <v>-82.132000000000005</v>
      </c>
      <c r="AF97" s="24"/>
      <c r="AG97">
        <f t="shared" si="5"/>
        <v>1002.3492722881701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7.797679262124368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54.580000000000013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752.96676460324477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40</v>
      </c>
      <c r="U98" s="37">
        <f>SUMPRODUCT(LTA!J98:AN98,LTA!J$102:AN$102,LTA!J$104:AN$104)</f>
        <v>116.09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134.61000000000001</v>
      </c>
      <c r="AB98" s="75">
        <f>-STOA!O98</f>
        <v>0</v>
      </c>
      <c r="AC98">
        <f t="shared" si="3"/>
        <v>11.450342953773195</v>
      </c>
      <c r="AD98">
        <f t="shared" si="4"/>
        <v>1080.5421166787473</v>
      </c>
      <c r="AE98">
        <f>'IDT-1'!C98</f>
        <v>-81.286000000000001</v>
      </c>
      <c r="AF98" s="24"/>
      <c r="AG98">
        <f t="shared" si="5"/>
        <v>999.25611667874728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-135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0.14722921425000002</v>
      </c>
      <c r="E99">
        <f t="shared" si="6"/>
        <v>0.18428934618525128</v>
      </c>
      <c r="F99">
        <f t="shared" si="6"/>
        <v>0</v>
      </c>
      <c r="G99">
        <f t="shared" si="6"/>
        <v>0.58798499999999976</v>
      </c>
      <c r="H99">
        <f t="shared" si="6"/>
        <v>0</v>
      </c>
      <c r="I99">
        <f t="shared" si="6"/>
        <v>1.1726135342124715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16.938135950481819</v>
      </c>
      <c r="P99" s="36">
        <f t="shared" si="6"/>
        <v>1.5910047160327647</v>
      </c>
      <c r="Q99" s="36">
        <f t="shared" si="6"/>
        <v>0.44835462305326051</v>
      </c>
      <c r="R99" s="38">
        <f t="shared" si="6"/>
        <v>0.273756804381245</v>
      </c>
      <c r="S99" s="38">
        <f t="shared" si="6"/>
        <v>0</v>
      </c>
      <c r="T99" s="37">
        <f t="shared" si="6"/>
        <v>2.6118774999999985</v>
      </c>
      <c r="U99" s="37">
        <f t="shared" si="6"/>
        <v>2.5039575000000003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-5.6129724999999997</v>
      </c>
      <c r="AA99" s="75">
        <f t="shared" si="6"/>
        <v>2.897045000000003</v>
      </c>
      <c r="AB99" s="75">
        <f t="shared" si="6"/>
        <v>-1.29375</v>
      </c>
      <c r="AC99">
        <f t="shared" si="6"/>
        <v>0.31193964473403157</v>
      </c>
      <c r="AD99">
        <f t="shared" si="6"/>
        <v>21.654307043862769</v>
      </c>
      <c r="AE99">
        <f t="shared" si="6"/>
        <v>-0.13875725</v>
      </c>
      <c r="AG99">
        <f t="shared" si="6"/>
        <v>21.515549793862778</v>
      </c>
      <c r="AI99">
        <f t="shared" si="6"/>
        <v>0</v>
      </c>
      <c r="AJ99">
        <f t="shared" si="6"/>
        <v>0</v>
      </c>
      <c r="AK99">
        <f t="shared" si="6"/>
        <v>0.16272</v>
      </c>
      <c r="AL99">
        <f t="shared" si="6"/>
        <v>-0.64600000000000002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7.9166789999999994</v>
      </c>
      <c r="E3">
        <f>GT_NG!T3</f>
        <v>10.416899732222554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69.607140216096283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932.72645504887214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415.11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-157</v>
      </c>
      <c r="AA3" s="75">
        <f>STOA!J3</f>
        <v>65.44</v>
      </c>
      <c r="AB3" s="75">
        <f>-STOA!P3</f>
        <v>0</v>
      </c>
      <c r="AC3">
        <f>SUMIF(B3:AB3,"&gt;0")*$AC$2-SUMIF(B3:AB3,"&lt;0")*($AC$2/(1-$AC$2))+SUMIF(AI3:AR3,"&gt;0")*$AC$2-SUMIF(AI3:AR3,"&lt;0")*($AC$2/(1-$AC$2))</f>
        <v>16.517036311564535</v>
      </c>
      <c r="AD3">
        <f>SUM(B3:AB3,AI3:AV3)-AC3</f>
        <v>1287.0013282540481</v>
      </c>
      <c r="AE3">
        <f>'IDT-1'!F3</f>
        <v>-48.438000000000002</v>
      </c>
      <c r="AF3" s="24"/>
      <c r="AG3">
        <f>SUM(AD3:AF3)</f>
        <v>1238.563328254048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-173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7.9166789999999994</v>
      </c>
      <c r="E4">
        <f>GT_NG!T4</f>
        <v>10.416899732222554</v>
      </c>
      <c r="F4">
        <f>GT_Spot!T4</f>
        <v>0</v>
      </c>
      <c r="G4">
        <f>PPCL_NG!T4</f>
        <v>30.16</v>
      </c>
      <c r="H4">
        <f>PPCL_Spot!T4</f>
        <v>0</v>
      </c>
      <c r="I4">
        <f>Bawana_NG!T4</f>
        <v>69.607140216096283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930.29634640634572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415.83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-183</v>
      </c>
      <c r="AA4" s="75">
        <f>STOA!J4</f>
        <v>65.44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16.739863815264208</v>
      </c>
      <c r="AD4">
        <f t="shared" ref="AD4:AD67" si="1">SUM(B4:AB4,AI4:AV4)-AC4</f>
        <v>1257.0683921078216</v>
      </c>
      <c r="AE4">
        <f>'IDT-1'!F4</f>
        <v>-40.365000000000002</v>
      </c>
      <c r="AF4" s="24"/>
      <c r="AG4">
        <f t="shared" ref="AG4:AG67" si="2">SUM(AD4:AF4)</f>
        <v>1216.7033921078216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-175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7.9166789999999994</v>
      </c>
      <c r="E5">
        <f>GT_NG!T5</f>
        <v>10.416899732222554</v>
      </c>
      <c r="F5">
        <f>GT_Spot!T5</f>
        <v>0</v>
      </c>
      <c r="G5">
        <f>PPCL_NG!T5</f>
        <v>30.16</v>
      </c>
      <c r="H5">
        <f>PPCL_Spot!T5</f>
        <v>0</v>
      </c>
      <c r="I5">
        <f>Bawana_NG!T5</f>
        <v>69.607140216096283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914.39606184150853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416.39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-218</v>
      </c>
      <c r="AA5" s="75">
        <f>STOA!J5</f>
        <v>65.44</v>
      </c>
      <c r="AB5" s="75">
        <f>-STOA!P5</f>
        <v>0</v>
      </c>
      <c r="AC5">
        <f t="shared" si="0"/>
        <v>16.585591951744906</v>
      </c>
      <c r="AD5">
        <f t="shared" si="1"/>
        <v>1244.8823794065038</v>
      </c>
      <c r="AE5">
        <f>'IDT-1'!F5</f>
        <v>-28.254999999999999</v>
      </c>
      <c r="AF5" s="24"/>
      <c r="AG5">
        <f t="shared" si="2"/>
        <v>1216.6273794065037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7.9166789999999994</v>
      </c>
      <c r="E6">
        <f>GT_NG!T6</f>
        <v>10.416899732222554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50.12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905.57528226367867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416.21999999999997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-253</v>
      </c>
      <c r="AA6" s="75">
        <f>STOA!J6</f>
        <v>65.44</v>
      </c>
      <c r="AB6" s="75">
        <f>-STOA!P6</f>
        <v>0</v>
      </c>
      <c r="AC6">
        <f t="shared" si="0"/>
        <v>16.641523945847048</v>
      </c>
      <c r="AD6">
        <f t="shared" si="1"/>
        <v>1181.1885276184757</v>
      </c>
      <c r="AE6">
        <f>'IDT-1'!F6</f>
        <v>-8.65</v>
      </c>
      <c r="AF6" s="24"/>
      <c r="AG6">
        <f t="shared" si="2"/>
        <v>1172.5385276184757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7.9166789999999994</v>
      </c>
      <c r="E7">
        <f>GT_NG!T7</f>
        <v>10.416899732222554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50.12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836.55010516777043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-286</v>
      </c>
      <c r="AA7" s="75">
        <f>STOA!J7</f>
        <v>65.349999999999994</v>
      </c>
      <c r="AB7" s="75">
        <f>-STOA!P7</f>
        <v>0</v>
      </c>
      <c r="AC7">
        <f t="shared" si="0"/>
        <v>15.744209095595187</v>
      </c>
      <c r="AD7">
        <f t="shared" si="1"/>
        <v>1143.5506653728191</v>
      </c>
      <c r="AE7">
        <f>'IDT-1'!F7</f>
        <v>0</v>
      </c>
      <c r="AF7" s="24"/>
      <c r="AG7">
        <f t="shared" si="2"/>
        <v>1143.5506653728191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7.9166789999999994</v>
      </c>
      <c r="E8">
        <f>GT_NG!T8</f>
        <v>10.68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50.12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793.05253338814146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412.97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-307</v>
      </c>
      <c r="AA8" s="75">
        <f>STOA!J8</f>
        <v>65.349999999999994</v>
      </c>
      <c r="AB8" s="75">
        <f>-STOA!P8</f>
        <v>0</v>
      </c>
      <c r="AC8">
        <f t="shared" si="0"/>
        <v>15.204573222672964</v>
      </c>
      <c r="AD8">
        <f t="shared" si="1"/>
        <v>1122.0258297338899</v>
      </c>
      <c r="AE8">
        <f>'IDT-1'!F8</f>
        <v>0</v>
      </c>
      <c r="AF8" s="24"/>
      <c r="AG8">
        <f t="shared" si="2"/>
        <v>1122.0258297338899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-28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7.9166789999999994</v>
      </c>
      <c r="E9">
        <f>GT_NG!T9</f>
        <v>10.68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50.12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793.05253338814146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413.04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-327</v>
      </c>
      <c r="AA9" s="75">
        <f>STOA!J9</f>
        <v>65.349999999999994</v>
      </c>
      <c r="AB9" s="75">
        <f>-STOA!P9</f>
        <v>0</v>
      </c>
      <c r="AC9">
        <f t="shared" si="0"/>
        <v>15.374584377170745</v>
      </c>
      <c r="AD9">
        <f t="shared" si="1"/>
        <v>1101.9258185793919</v>
      </c>
      <c r="AE9">
        <f>'IDT-1'!F9</f>
        <v>0</v>
      </c>
      <c r="AF9" s="24"/>
      <c r="AG9">
        <f t="shared" si="2"/>
        <v>1101.9258185793919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7.9166789999999994</v>
      </c>
      <c r="E10">
        <f>GT_NG!T10</f>
        <v>10.68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50.12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794.98741045632335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-351</v>
      </c>
      <c r="AA10" s="75">
        <f>STOA!J10</f>
        <v>65.349999999999994</v>
      </c>
      <c r="AB10" s="75">
        <f>-STOA!P10</f>
        <v>0</v>
      </c>
      <c r="AC10">
        <f t="shared" si="0"/>
        <v>15.594145129940811</v>
      </c>
      <c r="AD10">
        <f t="shared" si="1"/>
        <v>1079.6411348948038</v>
      </c>
      <c r="AE10">
        <f>'IDT-1'!F10</f>
        <v>0</v>
      </c>
      <c r="AF10" s="24"/>
      <c r="AG10">
        <f t="shared" si="2"/>
        <v>1079.6411348948038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7.9166789999999994</v>
      </c>
      <c r="E11">
        <f>GT_NG!T11</f>
        <v>10.68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50.12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727.94199974902745</v>
      </c>
      <c r="P11" s="36">
        <v>38.678287586329027</v>
      </c>
      <c r="Q11" s="36">
        <v>7.7388654353562005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396.02000000000004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-143.30000000000001</v>
      </c>
      <c r="AA11" s="75">
        <f>STOA!J11</f>
        <v>65.16</v>
      </c>
      <c r="AB11" s="75">
        <f>-STOA!P11</f>
        <v>0</v>
      </c>
      <c r="AC11">
        <f t="shared" si="0"/>
        <v>12.997704614143046</v>
      </c>
      <c r="AD11">
        <f t="shared" si="1"/>
        <v>1109.9581271565698</v>
      </c>
      <c r="AE11">
        <f>'IDT-1'!F11</f>
        <v>0</v>
      </c>
      <c r="AF11" s="24"/>
      <c r="AG11">
        <f t="shared" si="2"/>
        <v>1109.9581271565698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7.9166789999999994</v>
      </c>
      <c r="E12">
        <f>GT_NG!T12</f>
        <v>10.68</v>
      </c>
      <c r="F12">
        <f>GT_Spot!T12</f>
        <v>0</v>
      </c>
      <c r="G12">
        <f>PPCL_NG!T12</f>
        <v>30.16</v>
      </c>
      <c r="H12">
        <f>PPCL_Spot!T12</f>
        <v>0</v>
      </c>
      <c r="I12">
        <f>Bawana_NG!T12</f>
        <v>50.12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660.24602125500735</v>
      </c>
      <c r="P12" s="36">
        <v>48.355894039735098</v>
      </c>
      <c r="Q12" s="36">
        <v>7.7388654353562005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368.1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-105</v>
      </c>
      <c r="AA12" s="75">
        <f>STOA!J12</f>
        <v>65.16</v>
      </c>
      <c r="AB12" s="75">
        <f>-STOA!P12</f>
        <v>0</v>
      </c>
      <c r="AC12">
        <f t="shared" si="0"/>
        <v>11.749413162741298</v>
      </c>
      <c r="AD12">
        <f t="shared" si="1"/>
        <v>1087.7280465673573</v>
      </c>
      <c r="AE12">
        <f>'IDT-1'!F12</f>
        <v>0</v>
      </c>
      <c r="AF12" s="24"/>
      <c r="AG12">
        <f t="shared" si="2"/>
        <v>1087.7280465673573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7.9166789999999994</v>
      </c>
      <c r="E13">
        <f>GT_NG!T13</f>
        <v>10.68</v>
      </c>
      <c r="F13">
        <f>GT_Spot!T13</f>
        <v>0</v>
      </c>
      <c r="G13">
        <f>PPCL_NG!T13</f>
        <v>30.16</v>
      </c>
      <c r="H13">
        <f>PPCL_Spot!T13</f>
        <v>0</v>
      </c>
      <c r="I13">
        <f>Bawana_NG!T13</f>
        <v>57.637343901202712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663.89909656620955</v>
      </c>
      <c r="P13" s="36">
        <v>75.38425796869646</v>
      </c>
      <c r="Q13" s="36">
        <v>7.7382571492906997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366.84000000000003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-120</v>
      </c>
      <c r="AA13" s="75">
        <f>STOA!J13</f>
        <v>65.16</v>
      </c>
      <c r="AB13" s="75">
        <f>-STOA!P13</f>
        <v>0</v>
      </c>
      <c r="AC13">
        <f t="shared" si="0"/>
        <v>11.814030257504044</v>
      </c>
      <c r="AD13">
        <f t="shared" si="1"/>
        <v>1153.6016043278955</v>
      </c>
      <c r="AE13">
        <f>'IDT-1'!F13</f>
        <v>0</v>
      </c>
      <c r="AF13" s="24"/>
      <c r="AG13">
        <f t="shared" si="2"/>
        <v>1153.6016043278955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7.9166789999999994</v>
      </c>
      <c r="E14">
        <f>GT_NG!T14</f>
        <v>10.68</v>
      </c>
      <c r="F14">
        <f>GT_Spot!T14</f>
        <v>0</v>
      </c>
      <c r="G14">
        <f>PPCL_NG!T14</f>
        <v>30.16</v>
      </c>
      <c r="H14">
        <f>PPCL_Spot!T14</f>
        <v>0</v>
      </c>
      <c r="I14">
        <f>Bawana_NG!T14</f>
        <v>57.637343901202712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660.71939072534406</v>
      </c>
      <c r="P14" s="36">
        <v>75.376868040551756</v>
      </c>
      <c r="Q14" s="36">
        <v>7.7382571492906997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366.67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-136</v>
      </c>
      <c r="AA14" s="75">
        <f>STOA!J14</f>
        <v>65.16</v>
      </c>
      <c r="AB14" s="75">
        <f>-STOA!P14</f>
        <v>0</v>
      </c>
      <c r="AC14">
        <f t="shared" si="0"/>
        <v>11.921369176642584</v>
      </c>
      <c r="AD14">
        <f t="shared" si="1"/>
        <v>1134.1371696397466</v>
      </c>
      <c r="AE14">
        <f>'IDT-1'!F14</f>
        <v>0</v>
      </c>
      <c r="AF14" s="24"/>
      <c r="AG14">
        <f t="shared" si="2"/>
        <v>1134.1371696397466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7.9166789999999994</v>
      </c>
      <c r="E15">
        <f>GT_NG!T15</f>
        <v>10.68</v>
      </c>
      <c r="F15">
        <f>GT_Spot!T15</f>
        <v>0</v>
      </c>
      <c r="G15">
        <f>PPCL_NG!T15</f>
        <v>30.16</v>
      </c>
      <c r="H15">
        <f>PPCL_Spot!T15</f>
        <v>0</v>
      </c>
      <c r="I15">
        <f>Bawana_NG!T15</f>
        <v>57.637343901202712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660.71939072534406</v>
      </c>
      <c r="P15" s="36">
        <v>48.357511321531497</v>
      </c>
      <c r="Q15" s="36">
        <v>7.7377141169521568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367.46000000000004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-160</v>
      </c>
      <c r="AA15" s="75">
        <f>STOA!J15</f>
        <v>64.98</v>
      </c>
      <c r="AB15" s="75">
        <f>-STOA!P15</f>
        <v>0</v>
      </c>
      <c r="AC15">
        <f t="shared" si="0"/>
        <v>12.173910851324955</v>
      </c>
      <c r="AD15">
        <f t="shared" si="1"/>
        <v>1051.4747282137055</v>
      </c>
      <c r="AE15">
        <f>'IDT-1'!F15</f>
        <v>0</v>
      </c>
      <c r="AF15" s="24"/>
      <c r="AG15">
        <f t="shared" si="2"/>
        <v>1051.4747282137055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7.9166789999999994</v>
      </c>
      <c r="E16">
        <f>GT_NG!T16</f>
        <v>10.68</v>
      </c>
      <c r="F16">
        <f>GT_Spot!T16</f>
        <v>0</v>
      </c>
      <c r="G16">
        <f>PPCL_NG!T16</f>
        <v>30.16</v>
      </c>
      <c r="H16">
        <f>PPCL_Spot!T16</f>
        <v>0</v>
      </c>
      <c r="I16">
        <f>Bawana_NG!T16</f>
        <v>57.637343901202712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660.71939072534406</v>
      </c>
      <c r="P16" s="36">
        <v>48.357380991064161</v>
      </c>
      <c r="Q16" s="36">
        <v>7.7377141169521568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367.46000000000004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-174</v>
      </c>
      <c r="AA16" s="75">
        <f>STOA!J16</f>
        <v>64.98</v>
      </c>
      <c r="AB16" s="75">
        <f>-STOA!P16</f>
        <v>0</v>
      </c>
      <c r="AC16">
        <f t="shared" si="0"/>
        <v>12.300977122422365</v>
      </c>
      <c r="AD16">
        <f t="shared" si="1"/>
        <v>1036.3475316121408</v>
      </c>
      <c r="AE16">
        <f>'IDT-1'!F16</f>
        <v>0</v>
      </c>
      <c r="AF16" s="24"/>
      <c r="AG16">
        <f t="shared" si="2"/>
        <v>1036.3475316121408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7.9166789999999994</v>
      </c>
      <c r="E17">
        <f>GT_NG!T17</f>
        <v>10.68</v>
      </c>
      <c r="F17">
        <f>GT_Spot!T17</f>
        <v>0</v>
      </c>
      <c r="G17">
        <f>PPCL_NG!T17</f>
        <v>30.16</v>
      </c>
      <c r="H17">
        <f>PPCL_Spot!T17</f>
        <v>0</v>
      </c>
      <c r="I17">
        <f>Bawana_NG!T17</f>
        <v>57.637343901202712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660.71939072534406</v>
      </c>
      <c r="P17" s="36">
        <v>48.357236255572062</v>
      </c>
      <c r="Q17" s="36">
        <v>7.7377141169521568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370.96000000000004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-185</v>
      </c>
      <c r="AA17" s="75">
        <f>STOA!J17</f>
        <v>64.98</v>
      </c>
      <c r="AB17" s="75">
        <f>-STOA!P17</f>
        <v>0</v>
      </c>
      <c r="AC17">
        <f t="shared" si="0"/>
        <v>12.313433591194455</v>
      </c>
      <c r="AD17">
        <f t="shared" si="1"/>
        <v>1041.8349304078765</v>
      </c>
      <c r="AE17">
        <f>'IDT-1'!F17</f>
        <v>0</v>
      </c>
      <c r="AF17" s="24"/>
      <c r="AG17">
        <f t="shared" si="2"/>
        <v>1041.8349304078765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7.9166789999999994</v>
      </c>
      <c r="E18">
        <f>GT_NG!T18</f>
        <v>10.68</v>
      </c>
      <c r="F18">
        <f>GT_Spot!T18</f>
        <v>0</v>
      </c>
      <c r="G18">
        <f>PPCL_NG!T18</f>
        <v>30.16</v>
      </c>
      <c r="H18">
        <f>PPCL_Spot!T18</f>
        <v>0</v>
      </c>
      <c r="I18">
        <f>Bawana_NG!T18</f>
        <v>57.637343901202712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660.71939072534406</v>
      </c>
      <c r="P18" s="36">
        <v>48.357236255572062</v>
      </c>
      <c r="Q18" s="36">
        <v>7.7377141169521568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370.63000000000005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-208</v>
      </c>
      <c r="AA18" s="75">
        <f>STOA!J18</f>
        <v>64.98</v>
      </c>
      <c r="AB18" s="75">
        <f>-STOA!P18</f>
        <v>0</v>
      </c>
      <c r="AC18">
        <f t="shared" si="0"/>
        <v>12.463142430242458</v>
      </c>
      <c r="AD18">
        <f t="shared" si="1"/>
        <v>1023.3552215688285</v>
      </c>
      <c r="AE18">
        <f>'IDT-1'!F18</f>
        <v>0</v>
      </c>
      <c r="AF18" s="24"/>
      <c r="AG18">
        <f t="shared" si="2"/>
        <v>1023.3552215688285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7.9166789999999994</v>
      </c>
      <c r="E19">
        <f>GT_NG!T19</f>
        <v>10.68</v>
      </c>
      <c r="F19">
        <f>GT_Spot!T19</f>
        <v>0</v>
      </c>
      <c r="G19">
        <f>PPCL_NG!T19</f>
        <v>30.16</v>
      </c>
      <c r="H19">
        <f>PPCL_Spot!T19</f>
        <v>0</v>
      </c>
      <c r="I19">
        <f>Bawana_NG!T19</f>
        <v>57.637343901202712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657.84378310228738</v>
      </c>
      <c r="P19" s="36">
        <v>48.357236255572062</v>
      </c>
      <c r="Q19" s="36">
        <v>7.7377141169521568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369.88000000000005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-224</v>
      </c>
      <c r="AA19" s="75">
        <f>STOA!J19</f>
        <v>64.89</v>
      </c>
      <c r="AB19" s="75">
        <f>-STOA!P19</f>
        <v>0</v>
      </c>
      <c r="AC19">
        <f t="shared" si="0"/>
        <v>12.558998692082119</v>
      </c>
      <c r="AD19">
        <f t="shared" si="1"/>
        <v>1004.5437576839323</v>
      </c>
      <c r="AE19">
        <f>'IDT-1'!F19</f>
        <v>0</v>
      </c>
      <c r="AF19" s="24"/>
      <c r="AG19">
        <f t="shared" si="2"/>
        <v>1004.5437576839323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7.9166789999999994</v>
      </c>
      <c r="E20">
        <f>GT_NG!T20</f>
        <v>10.68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57.637343901202712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657.84378310228738</v>
      </c>
      <c r="P20" s="36">
        <v>48.357236255572062</v>
      </c>
      <c r="Q20" s="36">
        <v>7.7377141169521568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369.05000000000007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-231</v>
      </c>
      <c r="AA20" s="75">
        <f>STOA!J20</f>
        <v>64.89</v>
      </c>
      <c r="AB20" s="75">
        <f>-STOA!P20</f>
        <v>0</v>
      </c>
      <c r="AC20">
        <f t="shared" si="0"/>
        <v>12.61979595388123</v>
      </c>
      <c r="AD20">
        <f t="shared" si="1"/>
        <v>995.65296042213299</v>
      </c>
      <c r="AE20">
        <f>'IDT-1'!F20</f>
        <v>0</v>
      </c>
      <c r="AF20" s="24"/>
      <c r="AG20">
        <f t="shared" si="2"/>
        <v>995.65296042213299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7.9166789999999994</v>
      </c>
      <c r="E21">
        <f>GT_NG!T21</f>
        <v>10.68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56.157353315424857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653.94138502888234</v>
      </c>
      <c r="P21" s="36">
        <v>48.357236255572062</v>
      </c>
      <c r="Q21" s="36">
        <v>7.82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368.38000000000005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-242</v>
      </c>
      <c r="AA21" s="75">
        <f>STOA!J21</f>
        <v>64.89</v>
      </c>
      <c r="AB21" s="75">
        <f>-STOA!P21</f>
        <v>0</v>
      </c>
      <c r="AC21">
        <f t="shared" si="0"/>
        <v>12.616990459662141</v>
      </c>
      <c r="AD21">
        <f t="shared" si="1"/>
        <v>1003.3556631402172</v>
      </c>
      <c r="AE21">
        <f>'IDT-1'!F21</f>
        <v>0</v>
      </c>
      <c r="AF21" s="24"/>
      <c r="AG21">
        <f t="shared" si="2"/>
        <v>1003.3556631402172</v>
      </c>
      <c r="AI21" s="34">
        <f>PXIL!J21</f>
        <v>0</v>
      </c>
      <c r="AJ21" s="34">
        <f>PXIL!P21</f>
        <v>0</v>
      </c>
      <c r="AK21" s="34">
        <f>RTM_IEX!J21</f>
        <v>9.67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7.9166789999999994</v>
      </c>
      <c r="E22">
        <f>GT_NG!T22</f>
        <v>10.68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56.157353315424857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653.94138502888234</v>
      </c>
      <c r="P22" s="36">
        <v>48.357236255572062</v>
      </c>
      <c r="Q22" s="36">
        <v>7.82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367.88000000000005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-255</v>
      </c>
      <c r="AA22" s="75">
        <f>STOA!J22</f>
        <v>64.89</v>
      </c>
      <c r="AB22" s="75">
        <f>-STOA!P22</f>
        <v>0</v>
      </c>
      <c r="AC22">
        <f t="shared" si="0"/>
        <v>12.722915510085699</v>
      </c>
      <c r="AD22">
        <f t="shared" si="1"/>
        <v>989.7497380897936</v>
      </c>
      <c r="AE22">
        <f>'IDT-1'!F22</f>
        <v>0</v>
      </c>
      <c r="AF22" s="24"/>
      <c r="AG22">
        <f t="shared" si="2"/>
        <v>989.7497380897936</v>
      </c>
      <c r="AI22" s="34">
        <f>PXIL!J22</f>
        <v>0</v>
      </c>
      <c r="AJ22" s="34">
        <f>PXIL!P22</f>
        <v>0</v>
      </c>
      <c r="AK22" s="34">
        <f>RTM_IEX!J22</f>
        <v>9.67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7.9166789999999994</v>
      </c>
      <c r="E23">
        <f>GT_NG!T23</f>
        <v>10.68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56.157353315424857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649.05224130226566</v>
      </c>
      <c r="P23" s="36">
        <v>48.357236255572062</v>
      </c>
      <c r="Q23" s="36">
        <v>7.7382571492906997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367.55000000000007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-256</v>
      </c>
      <c r="AA23" s="75">
        <f>STOA!J23</f>
        <v>64.8</v>
      </c>
      <c r="AB23" s="75">
        <f>-STOA!P23</f>
        <v>0</v>
      </c>
      <c r="AC23">
        <f t="shared" si="0"/>
        <v>12.799839220561047</v>
      </c>
      <c r="AD23">
        <f t="shared" si="1"/>
        <v>996.82192780199227</v>
      </c>
      <c r="AE23">
        <f>'IDT-1'!F23</f>
        <v>0</v>
      </c>
      <c r="AF23" s="24"/>
      <c r="AG23">
        <f t="shared" si="2"/>
        <v>996.82192780199227</v>
      </c>
      <c r="AI23" s="34">
        <f>PXIL!J23</f>
        <v>0</v>
      </c>
      <c r="AJ23" s="34">
        <f>PXIL!P23</f>
        <v>0</v>
      </c>
      <c r="AK23" s="34">
        <f>RTM_IEX!J23</f>
        <v>23.21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7.9166789999999994</v>
      </c>
      <c r="E24">
        <f>GT_NG!T24</f>
        <v>10.68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56.157353315424857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649.05224130226566</v>
      </c>
      <c r="P24" s="36">
        <v>48.357236255572062</v>
      </c>
      <c r="Q24" s="36">
        <v>7.7382571492906997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367.38000000000005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-255</v>
      </c>
      <c r="AA24" s="75">
        <f>STOA!J24</f>
        <v>64.8</v>
      </c>
      <c r="AB24" s="75">
        <f>-STOA!P24</f>
        <v>0</v>
      </c>
      <c r="AC24">
        <f t="shared" si="0"/>
        <v>12.789940062836157</v>
      </c>
      <c r="AD24">
        <f t="shared" si="1"/>
        <v>997.66182695971702</v>
      </c>
      <c r="AE24">
        <f>'IDT-1'!F24</f>
        <v>0</v>
      </c>
      <c r="AF24" s="24"/>
      <c r="AG24">
        <f t="shared" si="2"/>
        <v>997.66182695971702</v>
      </c>
      <c r="AI24" s="34">
        <f>PXIL!J24</f>
        <v>0</v>
      </c>
      <c r="AJ24" s="34">
        <f>PXIL!P24</f>
        <v>0</v>
      </c>
      <c r="AK24" s="34">
        <f>RTM_IEX!J24</f>
        <v>23.21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7.9166789999999994</v>
      </c>
      <c r="E25">
        <f>GT_NG!T25</f>
        <v>10.68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56.157353315424857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651.75680415093188</v>
      </c>
      <c r="P25" s="36">
        <v>48.357236255572062</v>
      </c>
      <c r="Q25" s="36">
        <v>7.7382571492906997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367.21000000000004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-255</v>
      </c>
      <c r="AA25" s="75">
        <f>STOA!J25</f>
        <v>64.8</v>
      </c>
      <c r="AB25" s="75">
        <f>-STOA!P25</f>
        <v>0</v>
      </c>
      <c r="AC25">
        <f t="shared" si="0"/>
        <v>12.803082390764956</v>
      </c>
      <c r="AD25">
        <f t="shared" si="1"/>
        <v>999.21324748045458</v>
      </c>
      <c r="AE25">
        <f>'IDT-1'!F25</f>
        <v>0</v>
      </c>
      <c r="AF25" s="24"/>
      <c r="AG25">
        <f t="shared" si="2"/>
        <v>999.21324748045458</v>
      </c>
      <c r="AI25" s="34">
        <f>PXIL!J25</f>
        <v>0</v>
      </c>
      <c r="AJ25" s="34">
        <f>PXIL!P25</f>
        <v>0</v>
      </c>
      <c r="AK25" s="34">
        <f>RTM_IEX!J25</f>
        <v>22.24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7.9166789999999994</v>
      </c>
      <c r="E26">
        <f>GT_NG!T26</f>
        <v>10.68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56.157353315424857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649.96920018158914</v>
      </c>
      <c r="P26" s="36">
        <v>38.68</v>
      </c>
      <c r="Q26" s="36">
        <v>7.7382571492906997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368.95611100000008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-258</v>
      </c>
      <c r="AA26" s="75">
        <f>STOA!J26</f>
        <v>64.8</v>
      </c>
      <c r="AB26" s="75">
        <f>-STOA!P26</f>
        <v>0</v>
      </c>
      <c r="AC26">
        <f t="shared" si="0"/>
        <v>12.852530538450337</v>
      </c>
      <c r="AD26">
        <f t="shared" si="1"/>
        <v>999.02507010785428</v>
      </c>
      <c r="AE26">
        <f>'IDT-1'!F26</f>
        <v>0</v>
      </c>
      <c r="AF26" s="24"/>
      <c r="AG26">
        <f t="shared" si="2"/>
        <v>999.02507010785428</v>
      </c>
      <c r="AI26" s="34">
        <f>PXIL!J26</f>
        <v>0</v>
      </c>
      <c r="AJ26" s="34">
        <f>PXIL!P26</f>
        <v>0</v>
      </c>
      <c r="AK26" s="34">
        <f>RTM_IEX!J26</f>
        <v>34.82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7.9166789999999994</v>
      </c>
      <c r="E27">
        <f>GT_NG!T27</f>
        <v>10.68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56.157353315424857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658.54707772372183</v>
      </c>
      <c r="P27" s="36">
        <v>19.341325202137863</v>
      </c>
      <c r="Q27" s="36">
        <v>7.7382571492906997</v>
      </c>
      <c r="R27" s="38">
        <v>1.33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371.83111600000001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-254</v>
      </c>
      <c r="AA27" s="75">
        <f>STOA!J27</f>
        <v>64.709999999999994</v>
      </c>
      <c r="AB27" s="75">
        <f>-STOA!P27</f>
        <v>0</v>
      </c>
      <c r="AC27">
        <f t="shared" si="0"/>
        <v>12.648227564825325</v>
      </c>
      <c r="AD27">
        <f t="shared" si="1"/>
        <v>940.76358082574995</v>
      </c>
      <c r="AE27">
        <f>'IDT-1'!F27</f>
        <v>0</v>
      </c>
      <c r="AF27" s="24"/>
      <c r="AG27">
        <f t="shared" si="2"/>
        <v>940.76358082574995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-21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7.9166789999999994</v>
      </c>
      <c r="E28">
        <f>GT_NG!T28</f>
        <v>10.68</v>
      </c>
      <c r="F28">
        <f>GT_Spot!T28</f>
        <v>0</v>
      </c>
      <c r="G28">
        <f>PPCL_NG!T28</f>
        <v>30.16</v>
      </c>
      <c r="H28">
        <f>PPCL_Spot!T28</f>
        <v>0</v>
      </c>
      <c r="I28">
        <f>Bawana_NG!T28</f>
        <v>69.606818555758679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765.78557442726503</v>
      </c>
      <c r="P28" s="36">
        <v>72.516268011527373</v>
      </c>
      <c r="Q28" s="36">
        <v>25.875862509992007</v>
      </c>
      <c r="R28" s="38">
        <v>3.9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420.11878400000006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-584</v>
      </c>
      <c r="AA28" s="75">
        <f>STOA!J28</f>
        <v>64.709999999999994</v>
      </c>
      <c r="AB28" s="75">
        <f>-STOA!P28</f>
        <v>0</v>
      </c>
      <c r="AC28">
        <f t="shared" si="0"/>
        <v>18.061571997973378</v>
      </c>
      <c r="AD28">
        <f t="shared" si="1"/>
        <v>959.17841450656977</v>
      </c>
      <c r="AE28">
        <f>'IDT-1'!F28</f>
        <v>0</v>
      </c>
      <c r="AF28" s="24"/>
      <c r="AG28">
        <f t="shared" si="2"/>
        <v>959.17841450656977</v>
      </c>
      <c r="AI28" s="34">
        <f>PXIL!J28</f>
        <v>0</v>
      </c>
      <c r="AJ28" s="34">
        <f>PXIL!P28</f>
        <v>0</v>
      </c>
      <c r="AK28" s="34">
        <f>RTM_IEX!J28</f>
        <v>89.93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7.9166789999999994</v>
      </c>
      <c r="E29">
        <f>GT_NG!T29</f>
        <v>10.68</v>
      </c>
      <c r="F29">
        <f>GT_Spot!T29</f>
        <v>0</v>
      </c>
      <c r="G29">
        <f>PPCL_NG!T29</f>
        <v>30.16</v>
      </c>
      <c r="H29">
        <f>PPCL_Spot!T29</f>
        <v>0</v>
      </c>
      <c r="I29">
        <f>Bawana_NG!T29</f>
        <v>56.157353315424857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737.47087780582604</v>
      </c>
      <c r="P29" s="36">
        <v>38.68</v>
      </c>
      <c r="Q29" s="36">
        <v>7.7382571492906997</v>
      </c>
      <c r="R29" s="38">
        <v>8.8699999999999992</v>
      </c>
      <c r="S29" s="38">
        <v>0</v>
      </c>
      <c r="T29" s="37">
        <f>SUMPRODUCT(LTA!J29:AN29,LTA!J$101:AN$101,LTA!J$105:AN$105)</f>
        <v>1.29</v>
      </c>
      <c r="U29" s="37">
        <f>SUMPRODUCT(LTA!J29:AN29,LTA!J$102:AN$102,LTA!J$105:AN$105)</f>
        <v>382.61015300000008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-294.5</v>
      </c>
      <c r="AA29" s="75">
        <f>STOA!J29</f>
        <v>64.709999999999994</v>
      </c>
      <c r="AB29" s="75">
        <f>-STOA!P29</f>
        <v>0</v>
      </c>
      <c r="AC29">
        <f t="shared" si="0"/>
        <v>14.006843625649717</v>
      </c>
      <c r="AD29">
        <f t="shared" si="1"/>
        <v>1013.7764766448918</v>
      </c>
      <c r="AE29">
        <f>'IDT-1'!F29</f>
        <v>0</v>
      </c>
      <c r="AF29" s="24"/>
      <c r="AG29">
        <f t="shared" si="2"/>
        <v>1013.7764766448918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-24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7.9166789999999994</v>
      </c>
      <c r="E30">
        <f>GT_NG!T30</f>
        <v>10.68</v>
      </c>
      <c r="F30">
        <f>GT_Spot!T30</f>
        <v>0</v>
      </c>
      <c r="G30">
        <f>PPCL_NG!T30</f>
        <v>30.16</v>
      </c>
      <c r="H30">
        <f>PPCL_Spot!T30</f>
        <v>0</v>
      </c>
      <c r="I30">
        <f>Bawana_NG!T30</f>
        <v>56.157353315424857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655.39339560768781</v>
      </c>
      <c r="P30" s="36">
        <v>38.68</v>
      </c>
      <c r="Q30" s="36">
        <v>7.7382571492906997</v>
      </c>
      <c r="R30" s="38">
        <v>13.71</v>
      </c>
      <c r="S30" s="38">
        <v>0</v>
      </c>
      <c r="T30" s="37">
        <f>SUMPRODUCT(LTA!J30:AN30,LTA!J$101:AN$101,LTA!J$105:AN$105)</f>
        <v>3.76</v>
      </c>
      <c r="U30" s="37">
        <f>SUMPRODUCT(LTA!J30:AN30,LTA!J$102:AN$102,LTA!J$105:AN$105)</f>
        <v>389.98977700000006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-278</v>
      </c>
      <c r="AA30" s="75">
        <f>STOA!J30</f>
        <v>64.709999999999994</v>
      </c>
      <c r="AB30" s="75">
        <f>-STOA!P30</f>
        <v>0</v>
      </c>
      <c r="AC30">
        <f t="shared" si="0"/>
        <v>13.31702772892735</v>
      </c>
      <c r="AD30">
        <f t="shared" si="1"/>
        <v>1013.688434343476</v>
      </c>
      <c r="AE30">
        <f>'IDT-1'!F30</f>
        <v>0</v>
      </c>
      <c r="AF30" s="24"/>
      <c r="AG30">
        <f t="shared" si="2"/>
        <v>1013.688434343476</v>
      </c>
      <c r="AI30" s="34">
        <f>PXIL!J30</f>
        <v>0</v>
      </c>
      <c r="AJ30" s="34">
        <f>PXIL!P30</f>
        <v>0</v>
      </c>
      <c r="AK30" s="34">
        <f>RTM_IEX!J30</f>
        <v>26.11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7.9166789999999994</v>
      </c>
      <c r="E31">
        <f>GT_NG!T31</f>
        <v>10.68</v>
      </c>
      <c r="F31">
        <f>GT_Spot!T31</f>
        <v>0</v>
      </c>
      <c r="G31">
        <f>PPCL_NG!T31</f>
        <v>30.16</v>
      </c>
      <c r="H31">
        <f>PPCL_Spot!T31</f>
        <v>0</v>
      </c>
      <c r="I31">
        <f>Bawana_NG!T31</f>
        <v>56.157353315424857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655.58657338512114</v>
      </c>
      <c r="P31" s="36">
        <v>38.68</v>
      </c>
      <c r="Q31" s="36">
        <v>7.7382571492906997</v>
      </c>
      <c r="R31" s="38">
        <v>16.64</v>
      </c>
      <c r="S31" s="38">
        <v>0</v>
      </c>
      <c r="T31" s="37">
        <f>SUMPRODUCT(LTA!J31:AN31,LTA!J$101:AN$101,LTA!J$105:AN$105)</f>
        <v>8.34</v>
      </c>
      <c r="U31" s="37">
        <f>SUMPRODUCT(LTA!J31:AN31,LTA!J$102:AN$102,LTA!J$105:AN$105)</f>
        <v>398.68866800000001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-302</v>
      </c>
      <c r="AA31" s="75">
        <f>STOA!J31</f>
        <v>64.61</v>
      </c>
      <c r="AB31" s="75">
        <f>-STOA!P31</f>
        <v>0</v>
      </c>
      <c r="AC31">
        <f t="shared" si="0"/>
        <v>13.657272892055124</v>
      </c>
      <c r="AD31">
        <f t="shared" si="1"/>
        <v>1005.6502579577815</v>
      </c>
      <c r="AE31">
        <f>'IDT-1'!F31</f>
        <v>0</v>
      </c>
      <c r="AF31" s="24"/>
      <c r="AG31">
        <f t="shared" si="2"/>
        <v>1005.6502579577815</v>
      </c>
      <c r="AI31" s="34">
        <f>PXIL!J31</f>
        <v>0</v>
      </c>
      <c r="AJ31" s="34">
        <f>PXIL!P31</f>
        <v>0</v>
      </c>
      <c r="AK31" s="34">
        <f>RTM_IEX!J31</f>
        <v>26.11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7.9166789999999994</v>
      </c>
      <c r="E32">
        <f>GT_NG!T32</f>
        <v>10.68</v>
      </c>
      <c r="F32">
        <f>GT_Spot!T32</f>
        <v>0</v>
      </c>
      <c r="G32">
        <f>PPCL_NG!T32</f>
        <v>30.16</v>
      </c>
      <c r="H32">
        <f>PPCL_Spot!T32</f>
        <v>0</v>
      </c>
      <c r="I32">
        <f>Bawana_NG!T32</f>
        <v>56.157353315424857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657.38813555876243</v>
      </c>
      <c r="P32" s="36">
        <v>38.68</v>
      </c>
      <c r="Q32" s="36">
        <v>7.7382571492906997</v>
      </c>
      <c r="R32" s="38">
        <v>19.199999999999996</v>
      </c>
      <c r="S32" s="38">
        <v>0</v>
      </c>
      <c r="T32" s="37">
        <f>SUMPRODUCT(LTA!J32:AN32,LTA!J$101:AN$101,LTA!J$105:AN$105)</f>
        <v>17.149999999999999</v>
      </c>
      <c r="U32" s="37">
        <f>SUMPRODUCT(LTA!J32:AN32,LTA!J$102:AN$102,LTA!J$105:AN$105)</f>
        <v>408.54972900000001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-329</v>
      </c>
      <c r="AA32" s="75">
        <f>STOA!J32</f>
        <v>64.61</v>
      </c>
      <c r="AB32" s="75">
        <f>-STOA!P32</f>
        <v>0</v>
      </c>
      <c r="AC32">
        <f t="shared" si="0"/>
        <v>14.095764185285717</v>
      </c>
      <c r="AD32">
        <f t="shared" si="1"/>
        <v>1003.1843898381921</v>
      </c>
      <c r="AE32">
        <f>'IDT-1'!F32</f>
        <v>0</v>
      </c>
      <c r="AF32" s="24"/>
      <c r="AG32">
        <f t="shared" si="2"/>
        <v>1003.1843898381921</v>
      </c>
      <c r="AI32" s="34">
        <f>PXIL!J32</f>
        <v>0</v>
      </c>
      <c r="AJ32" s="34">
        <f>PXIL!P32</f>
        <v>0</v>
      </c>
      <c r="AK32" s="34">
        <f>RTM_IEX!J32</f>
        <v>28.05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7.9166789999999994</v>
      </c>
      <c r="E33">
        <f>GT_NG!T33</f>
        <v>10.68</v>
      </c>
      <c r="F33">
        <f>GT_Spot!T33</f>
        <v>0</v>
      </c>
      <c r="G33">
        <f>PPCL_NG!T33</f>
        <v>30.16</v>
      </c>
      <c r="H33">
        <f>PPCL_Spot!T33</f>
        <v>0</v>
      </c>
      <c r="I33">
        <f>Bawana_NG!T33</f>
        <v>56.157353315424857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657.19809925544848</v>
      </c>
      <c r="P33" s="36">
        <v>38.68</v>
      </c>
      <c r="Q33" s="36">
        <v>7.7382571492906997</v>
      </c>
      <c r="R33" s="38">
        <v>20.2</v>
      </c>
      <c r="S33" s="38">
        <v>0</v>
      </c>
      <c r="T33" s="37">
        <f>SUMPRODUCT(LTA!J33:AN33,LTA!J$101:AN$101,LTA!J$105:AN$105)</f>
        <v>26.3</v>
      </c>
      <c r="U33" s="37">
        <f>SUMPRODUCT(LTA!J33:AN33,LTA!J$102:AN$102,LTA!J$105:AN$105)</f>
        <v>418.67965800000002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-356</v>
      </c>
      <c r="AA33" s="75">
        <f>STOA!J33</f>
        <v>64.61</v>
      </c>
      <c r="AB33" s="75">
        <f>-STOA!P33</f>
        <v>0</v>
      </c>
      <c r="AC33">
        <f t="shared" si="0"/>
        <v>14.574468542509884</v>
      </c>
      <c r="AD33">
        <f t="shared" si="1"/>
        <v>1005.4655781776542</v>
      </c>
      <c r="AE33">
        <f>'IDT-1'!F33</f>
        <v>0</v>
      </c>
      <c r="AF33" s="24"/>
      <c r="AG33">
        <f t="shared" si="2"/>
        <v>1005.4655781776542</v>
      </c>
      <c r="AI33" s="34">
        <f>PXIL!J33</f>
        <v>0</v>
      </c>
      <c r="AJ33" s="34">
        <f>PXIL!P33</f>
        <v>0</v>
      </c>
      <c r="AK33" s="34">
        <f>RTM_IEX!J33</f>
        <v>37.72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7.9166789999999994</v>
      </c>
      <c r="E34">
        <f>GT_NG!T34</f>
        <v>10.68</v>
      </c>
      <c r="F34">
        <f>GT_Spot!T34</f>
        <v>0</v>
      </c>
      <c r="G34">
        <f>PPCL_NG!T34</f>
        <v>30.16</v>
      </c>
      <c r="H34">
        <f>PPCL_Spot!T34</f>
        <v>0</v>
      </c>
      <c r="I34">
        <f>Bawana_NG!T34</f>
        <v>56.157353315424857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653.22819754514751</v>
      </c>
      <c r="P34" s="36">
        <v>38.68</v>
      </c>
      <c r="Q34" s="36">
        <v>7.7382571492906997</v>
      </c>
      <c r="R34" s="38">
        <v>20.199999999999996</v>
      </c>
      <c r="S34" s="38">
        <v>0</v>
      </c>
      <c r="T34" s="37">
        <f>SUMPRODUCT(LTA!J34:AN34,LTA!J$101:AN$101,LTA!J$105:AN$105)</f>
        <v>36.29</v>
      </c>
      <c r="U34" s="37">
        <f>SUMPRODUCT(LTA!J34:AN34,LTA!J$102:AN$102,LTA!J$105:AN$105)</f>
        <v>428.42375500000003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-372</v>
      </c>
      <c r="AA34" s="75">
        <f>STOA!J34</f>
        <v>64.61</v>
      </c>
      <c r="AB34" s="75">
        <f>-STOA!P34</f>
        <v>0</v>
      </c>
      <c r="AC34">
        <f t="shared" si="0"/>
        <v>14.777410306541581</v>
      </c>
      <c r="AD34">
        <f t="shared" si="1"/>
        <v>997.28683170332147</v>
      </c>
      <c r="AE34">
        <f>'IDT-1'!F34</f>
        <v>0</v>
      </c>
      <c r="AF34" s="24"/>
      <c r="AG34">
        <f t="shared" si="2"/>
        <v>997.28683170332147</v>
      </c>
      <c r="AI34" s="34">
        <f>PXIL!J34</f>
        <v>0</v>
      </c>
      <c r="AJ34" s="34">
        <f>PXIL!P34</f>
        <v>0</v>
      </c>
      <c r="AK34" s="34">
        <f>RTM_IEX!J34</f>
        <v>29.98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7.9166789999999994</v>
      </c>
      <c r="E35">
        <f>GT_NG!T35</f>
        <v>10.68</v>
      </c>
      <c r="F35">
        <f>GT_Spot!T35</f>
        <v>0</v>
      </c>
      <c r="G35">
        <f>PPCL_NG!T35</f>
        <v>30.16</v>
      </c>
      <c r="H35">
        <f>PPCL_Spot!T35</f>
        <v>0</v>
      </c>
      <c r="I35">
        <f>Bawana_NG!T35</f>
        <v>56.157353315424857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645.27154747908401</v>
      </c>
      <c r="P35" s="36">
        <v>38.68</v>
      </c>
      <c r="Q35" s="36">
        <v>7.7376881720430095</v>
      </c>
      <c r="R35" s="38">
        <v>20.199999999999996</v>
      </c>
      <c r="S35" s="38">
        <v>0</v>
      </c>
      <c r="T35" s="37">
        <f>SUMPRODUCT(LTA!J35:AN35,LTA!J$101:AN$101,LTA!J$105:AN$105)</f>
        <v>44.61</v>
      </c>
      <c r="U35" s="37">
        <f>SUMPRODUCT(LTA!J35:AN35,LTA!J$102:AN$102,LTA!J$105:AN$105)</f>
        <v>435.401634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-378</v>
      </c>
      <c r="AA35" s="75">
        <f>STOA!J35</f>
        <v>64.52</v>
      </c>
      <c r="AB35" s="75">
        <f>-STOA!P35</f>
        <v>0</v>
      </c>
      <c r="AC35">
        <f t="shared" si="0"/>
        <v>14.889142796527103</v>
      </c>
      <c r="AD35">
        <f t="shared" si="1"/>
        <v>998.42575917002466</v>
      </c>
      <c r="AE35">
        <f>'IDT-1'!F35</f>
        <v>0</v>
      </c>
      <c r="AF35" s="24"/>
      <c r="AG35">
        <f t="shared" si="2"/>
        <v>998.42575917002466</v>
      </c>
      <c r="AI35" s="34">
        <f>PXIL!J35</f>
        <v>0</v>
      </c>
      <c r="AJ35" s="34">
        <f>PXIL!P35</f>
        <v>0</v>
      </c>
      <c r="AK35" s="34">
        <f>RTM_IEX!J35</f>
        <v>29.98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7.9166789999999994</v>
      </c>
      <c r="E36">
        <f>GT_NG!T36</f>
        <v>10.68</v>
      </c>
      <c r="F36">
        <f>GT_Spot!T36</f>
        <v>0</v>
      </c>
      <c r="G36">
        <f>PPCL_NG!T36</f>
        <v>30.16</v>
      </c>
      <c r="H36">
        <f>PPCL_Spot!T36</f>
        <v>0</v>
      </c>
      <c r="I36">
        <f>Bawana_NG!T36</f>
        <v>56.157353315424857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615.38030842378453</v>
      </c>
      <c r="P36" s="36">
        <v>19.341325202137863</v>
      </c>
      <c r="Q36" s="36">
        <v>7.7376881720430095</v>
      </c>
      <c r="R36" s="38">
        <v>22.2</v>
      </c>
      <c r="S36" s="38">
        <v>0</v>
      </c>
      <c r="T36" s="37">
        <f>SUMPRODUCT(LTA!J36:AN36,LTA!J$101:AN$101,LTA!J$105:AN$105)</f>
        <v>51.82</v>
      </c>
      <c r="U36" s="37">
        <f>SUMPRODUCT(LTA!J36:AN36,LTA!J$102:AN$102,LTA!J$105:AN$105)</f>
        <v>402.87266900000003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-130</v>
      </c>
      <c r="AA36" s="75">
        <f>STOA!J36</f>
        <v>64.52</v>
      </c>
      <c r="AB36" s="75">
        <f>-STOA!P36</f>
        <v>0</v>
      </c>
      <c r="AC36">
        <f t="shared" si="0"/>
        <v>13.036774760348525</v>
      </c>
      <c r="AD36">
        <f t="shared" si="1"/>
        <v>1014.7492483530419</v>
      </c>
      <c r="AE36">
        <f>'IDT-1'!F36</f>
        <v>0</v>
      </c>
      <c r="AF36" s="24"/>
      <c r="AG36">
        <f t="shared" si="2"/>
        <v>1014.7492483530419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7.9166789999999994</v>
      </c>
      <c r="E37">
        <f>GT_NG!T37</f>
        <v>10.68</v>
      </c>
      <c r="F37">
        <f>GT_Spot!T37</f>
        <v>0</v>
      </c>
      <c r="G37">
        <f>PPCL_NG!T37</f>
        <v>30.16</v>
      </c>
      <c r="H37">
        <f>PPCL_Spot!T37</f>
        <v>0</v>
      </c>
      <c r="I37">
        <f>Bawana_NG!T37</f>
        <v>57.637343901202712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614.43362425182499</v>
      </c>
      <c r="P37" s="36">
        <v>19.341325202137863</v>
      </c>
      <c r="Q37" s="36">
        <v>7.7376881720430095</v>
      </c>
      <c r="R37" s="38">
        <v>22.2</v>
      </c>
      <c r="S37" s="38">
        <v>0</v>
      </c>
      <c r="T37" s="37">
        <f>SUMPRODUCT(LTA!J37:AN37,LTA!J$101:AN$101,LTA!J$105:AN$105)</f>
        <v>61.07</v>
      </c>
      <c r="U37" s="37">
        <f>SUMPRODUCT(LTA!J37:AN37,LTA!J$102:AN$102,LTA!J$105:AN$105)</f>
        <v>372.80901699999998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-139</v>
      </c>
      <c r="AA37" s="75">
        <f>STOA!J37</f>
        <v>64.52</v>
      </c>
      <c r="AB37" s="75">
        <f>-STOA!P37</f>
        <v>0</v>
      </c>
      <c r="AC37">
        <f t="shared" si="0"/>
        <v>12.595342810228148</v>
      </c>
      <c r="AD37">
        <f t="shared" si="1"/>
        <v>1026.9103347169805</v>
      </c>
      <c r="AE37">
        <f>'IDT-1'!F37</f>
        <v>0</v>
      </c>
      <c r="AF37" s="24"/>
      <c r="AG37">
        <f t="shared" si="2"/>
        <v>1026.9103347169805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7.9166789999999994</v>
      </c>
      <c r="E38">
        <f>GT_NG!T38</f>
        <v>10.68</v>
      </c>
      <c r="F38">
        <f>GT_Spot!T38</f>
        <v>0</v>
      </c>
      <c r="G38">
        <f>PPCL_NG!T38</f>
        <v>30.16</v>
      </c>
      <c r="H38">
        <f>PPCL_Spot!T38</f>
        <v>0</v>
      </c>
      <c r="I38">
        <f>Bawana_NG!T38</f>
        <v>57.637343901202712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614.35523090556285</v>
      </c>
      <c r="P38" s="36">
        <v>19.341325202137863</v>
      </c>
      <c r="Q38" s="36">
        <v>7.7376881720430095</v>
      </c>
      <c r="R38" s="38">
        <v>22.2</v>
      </c>
      <c r="S38" s="38">
        <v>0</v>
      </c>
      <c r="T38" s="37">
        <f>SUMPRODUCT(LTA!J38:AN38,LTA!J$101:AN$101,LTA!J$105:AN$105)</f>
        <v>70.23</v>
      </c>
      <c r="U38" s="37">
        <f>SUMPRODUCT(LTA!J38:AN38,LTA!J$102:AN$102,LTA!J$105:AN$105)</f>
        <v>337.85928000000001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-143</v>
      </c>
      <c r="AA38" s="75">
        <f>STOA!J38</f>
        <v>64.52</v>
      </c>
      <c r="AB38" s="75">
        <f>-STOA!P38</f>
        <v>0</v>
      </c>
      <c r="AC38">
        <f t="shared" si="0"/>
        <v>12.115444625847985</v>
      </c>
      <c r="AD38">
        <f t="shared" si="1"/>
        <v>1032.5221025550986</v>
      </c>
      <c r="AE38">
        <f>'IDT-1'!F38</f>
        <v>0</v>
      </c>
      <c r="AF38" s="24"/>
      <c r="AG38">
        <f t="shared" si="2"/>
        <v>1032.5221025550986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7.8354359999999996</v>
      </c>
      <c r="E39">
        <f>GT_NG!T39</f>
        <v>10.323891698899136</v>
      </c>
      <c r="F39">
        <f>GT_Spot!T39</f>
        <v>0</v>
      </c>
      <c r="G39">
        <f>PPCL_NG!T39</f>
        <v>30.16</v>
      </c>
      <c r="H39">
        <f>PPCL_Spot!T39</f>
        <v>0</v>
      </c>
      <c r="I39">
        <f>Bawana_NG!T39</f>
        <v>57.637343901202712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602.21999914949924</v>
      </c>
      <c r="P39" s="36">
        <v>19.341428571428569</v>
      </c>
      <c r="Q39" s="36">
        <v>7.7376881720430095</v>
      </c>
      <c r="R39" s="38">
        <v>22.2</v>
      </c>
      <c r="S39" s="38">
        <v>0</v>
      </c>
      <c r="T39" s="37">
        <f>SUMPRODUCT(LTA!J39:AN39,LTA!J$101:AN$101,LTA!J$105:AN$105)</f>
        <v>78.42</v>
      </c>
      <c r="U39" s="37">
        <f>SUMPRODUCT(LTA!J39:AN39,LTA!J$102:AN$102,LTA!J$105:AN$105)</f>
        <v>352.71402599999999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-95</v>
      </c>
      <c r="AA39" s="75">
        <f>STOA!J39</f>
        <v>64.430000000000007</v>
      </c>
      <c r="AB39" s="75">
        <f>-STOA!P39</f>
        <v>0</v>
      </c>
      <c r="AC39">
        <f t="shared" si="0"/>
        <v>11.677443883926722</v>
      </c>
      <c r="AD39">
        <f t="shared" si="1"/>
        <v>1105.3423696091459</v>
      </c>
      <c r="AE39">
        <f>'IDT-1'!F39</f>
        <v>0</v>
      </c>
      <c r="AF39" s="24"/>
      <c r="AG39">
        <f t="shared" si="2"/>
        <v>1105.3423696091459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-41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7.8354359999999996</v>
      </c>
      <c r="E40">
        <f>GT_NG!T40</f>
        <v>10.323891698899136</v>
      </c>
      <c r="F40">
        <f>GT_Spot!T40</f>
        <v>0</v>
      </c>
      <c r="G40">
        <f>PPCL_NG!T40</f>
        <v>30.16</v>
      </c>
      <c r="H40">
        <f>PPCL_Spot!T40</f>
        <v>0</v>
      </c>
      <c r="I40">
        <f>Bawana_NG!T40</f>
        <v>57.637343901202712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596.60037456367616</v>
      </c>
      <c r="P40" s="36">
        <v>19.341538461538459</v>
      </c>
      <c r="Q40" s="36">
        <v>7.7376881720430095</v>
      </c>
      <c r="R40" s="38">
        <v>22.2</v>
      </c>
      <c r="S40" s="38">
        <v>0</v>
      </c>
      <c r="T40" s="37">
        <f>SUMPRODUCT(LTA!J40:AN40,LTA!J$101:AN$101,LTA!J$105:AN$105)</f>
        <v>86.55</v>
      </c>
      <c r="U40" s="37">
        <f>SUMPRODUCT(LTA!J40:AN40,LTA!J$102:AN$102,LTA!J$105:AN$105)</f>
        <v>358.47045500000002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-24</v>
      </c>
      <c r="AA40" s="75">
        <f>STOA!J40</f>
        <v>64.430000000000007</v>
      </c>
      <c r="AB40" s="75">
        <f>-STOA!P40</f>
        <v>0</v>
      </c>
      <c r="AC40">
        <f t="shared" si="0"/>
        <v>11.255558816039166</v>
      </c>
      <c r="AD40">
        <f t="shared" si="1"/>
        <v>1172.0311689813202</v>
      </c>
      <c r="AE40">
        <f>'IDT-1'!F40</f>
        <v>0</v>
      </c>
      <c r="AF40" s="24"/>
      <c r="AG40">
        <f t="shared" si="2"/>
        <v>1172.0311689813202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-54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7.8354359999999996</v>
      </c>
      <c r="E41">
        <f>GT_NG!T41</f>
        <v>10.323891698899136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57.637343901202712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620.65515265709894</v>
      </c>
      <c r="P41" s="36">
        <v>19.341538461538459</v>
      </c>
      <c r="Q41" s="36">
        <v>7.7376881720430095</v>
      </c>
      <c r="R41" s="38">
        <v>22.2</v>
      </c>
      <c r="S41" s="38">
        <v>0</v>
      </c>
      <c r="T41" s="37">
        <f>SUMPRODUCT(LTA!J41:AN41,LTA!J$101:AN$101,LTA!J$105:AN$105)</f>
        <v>92.42</v>
      </c>
      <c r="U41" s="37">
        <f>SUMPRODUCT(LTA!J41:AN41,LTA!J$102:AN$102,LTA!J$105:AN$105)</f>
        <v>362.28319599999998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-34</v>
      </c>
      <c r="AA41" s="75">
        <f>STOA!J41</f>
        <v>64.430000000000007</v>
      </c>
      <c r="AB41" s="75">
        <f>-STOA!P41</f>
        <v>0</v>
      </c>
      <c r="AC41">
        <f t="shared" si="0"/>
        <v>11.435956083725246</v>
      </c>
      <c r="AD41">
        <f t="shared" si="1"/>
        <v>1217.428290807057</v>
      </c>
      <c r="AE41">
        <f>'IDT-1'!F41</f>
        <v>0</v>
      </c>
      <c r="AF41" s="24"/>
      <c r="AG41">
        <f t="shared" si="2"/>
        <v>1217.428290807057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-32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7.8354359999999996</v>
      </c>
      <c r="E42">
        <f>GT_NG!T42</f>
        <v>10.323891698899136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57.637343901202712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614.45697206870682</v>
      </c>
      <c r="P42" s="36">
        <v>19.341538461538459</v>
      </c>
      <c r="Q42" s="36">
        <v>7.7376881720430095</v>
      </c>
      <c r="R42" s="38">
        <v>21.9</v>
      </c>
      <c r="S42" s="38">
        <v>0</v>
      </c>
      <c r="T42" s="37">
        <f>SUMPRODUCT(LTA!J42:AN42,LTA!J$101:AN$101,LTA!J$105:AN$105)</f>
        <v>100.31</v>
      </c>
      <c r="U42" s="37">
        <f>SUMPRODUCT(LTA!J42:AN42,LTA!J$102:AN$102,LTA!J$105:AN$105)</f>
        <v>409.45567099999994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</v>
      </c>
      <c r="AA42" s="75">
        <f>STOA!J42</f>
        <v>64.430000000000007</v>
      </c>
      <c r="AB42" s="75">
        <f>-STOA!P42</f>
        <v>0</v>
      </c>
      <c r="AC42">
        <f t="shared" si="0"/>
        <v>11.818482683608089</v>
      </c>
      <c r="AD42">
        <f t="shared" si="1"/>
        <v>1268.610058618782</v>
      </c>
      <c r="AE42">
        <f>'IDT-1'!F42</f>
        <v>0</v>
      </c>
      <c r="AF42" s="24"/>
      <c r="AG42">
        <f t="shared" si="2"/>
        <v>1268.610058618782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7.8354359999999996</v>
      </c>
      <c r="E43">
        <f>GT_NG!T43</f>
        <v>10.323891698899136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57.637343901202712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620.65515265709894</v>
      </c>
      <c r="P43" s="36">
        <v>19.34</v>
      </c>
      <c r="Q43" s="36">
        <v>7.7376881720430095</v>
      </c>
      <c r="R43" s="38">
        <v>21.9</v>
      </c>
      <c r="S43" s="38">
        <v>0</v>
      </c>
      <c r="T43" s="37">
        <f>SUMPRODUCT(LTA!J43:AN43,LTA!J$101:AN$101,LTA!J$105:AN$105)</f>
        <v>105.07</v>
      </c>
      <c r="U43" s="37">
        <f>SUMPRODUCT(LTA!J43:AN43,LTA!J$102:AN$102,LTA!J$105:AN$105)</f>
        <v>451.04029000000003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11.72</v>
      </c>
      <c r="AB43" s="75">
        <f>-STOA!P43</f>
        <v>0</v>
      </c>
      <c r="AC43">
        <f t="shared" si="0"/>
        <v>11.46974781035321</v>
      </c>
      <c r="AD43">
        <f t="shared" si="1"/>
        <v>1309.7900546188907</v>
      </c>
      <c r="AE43">
        <f>'IDT-1'!F43</f>
        <v>0</v>
      </c>
      <c r="AF43" s="24"/>
      <c r="AG43">
        <f t="shared" si="2"/>
        <v>1309.7900546188907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-22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7.8354359999999996</v>
      </c>
      <c r="E44">
        <f>GT_NG!T44</f>
        <v>10.323891698899136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57.637343901202712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622.45671483074022</v>
      </c>
      <c r="P44" s="36">
        <v>19.34</v>
      </c>
      <c r="Q44" s="36">
        <v>7.7376881720430095</v>
      </c>
      <c r="R44" s="38">
        <v>21.9</v>
      </c>
      <c r="S44" s="38">
        <v>0</v>
      </c>
      <c r="T44" s="37">
        <f>SUMPRODUCT(LTA!J44:AN44,LTA!J$101:AN$101,LTA!J$105:AN$105)</f>
        <v>107.73</v>
      </c>
      <c r="U44" s="37">
        <f>SUMPRODUCT(LTA!J44:AN44,LTA!J$102:AN$102,LTA!J$105:AN$105)</f>
        <v>496.42554799999999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11.72</v>
      </c>
      <c r="AB44" s="75">
        <f>-STOA!P44</f>
        <v>0</v>
      </c>
      <c r="AC44">
        <f t="shared" si="0"/>
        <v>12.03247078113491</v>
      </c>
      <c r="AD44">
        <f t="shared" si="1"/>
        <v>1342.0741518217503</v>
      </c>
      <c r="AE44">
        <f>'IDT-1'!F44</f>
        <v>0</v>
      </c>
      <c r="AF44" s="24"/>
      <c r="AG44">
        <f t="shared" si="2"/>
        <v>1342.0741518217503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7.8354359999999996</v>
      </c>
      <c r="E45">
        <f>GT_NG!T45</f>
        <v>10.323891698899136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57.637343901202712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624.0308073891149</v>
      </c>
      <c r="P45" s="36">
        <v>19.54</v>
      </c>
      <c r="Q45" s="36">
        <v>7.7376881720430095</v>
      </c>
      <c r="R45" s="38">
        <v>21.9</v>
      </c>
      <c r="S45" s="38">
        <v>0</v>
      </c>
      <c r="T45" s="37">
        <f>SUMPRODUCT(LTA!J45:AN45,LTA!J$101:AN$101,LTA!J$105:AN$105)</f>
        <v>109.39</v>
      </c>
      <c r="U45" s="37">
        <f>SUMPRODUCT(LTA!J45:AN45,LTA!J$102:AN$102,LTA!J$105:AN$105)</f>
        <v>499.33978100000002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11.72</v>
      </c>
      <c r="AB45" s="75">
        <f>-STOA!P45</f>
        <v>0</v>
      </c>
      <c r="AC45">
        <f t="shared" si="0"/>
        <v>12.009556296301252</v>
      </c>
      <c r="AD45">
        <f t="shared" si="1"/>
        <v>1357.4453918649583</v>
      </c>
      <c r="AE45">
        <f>'IDT-1'!F45</f>
        <v>0</v>
      </c>
      <c r="AF45" s="24"/>
      <c r="AG45">
        <f t="shared" si="2"/>
        <v>1357.4453918649583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7.8354359999999996</v>
      </c>
      <c r="E46">
        <f>GT_NG!T46</f>
        <v>10.323891698899136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57.637343901202712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624.0308073891149</v>
      </c>
      <c r="P46" s="36">
        <v>19.54</v>
      </c>
      <c r="Q46" s="36">
        <v>7.7376881720430095</v>
      </c>
      <c r="R46" s="38">
        <v>21.9</v>
      </c>
      <c r="S46" s="38">
        <v>0</v>
      </c>
      <c r="T46" s="37">
        <f>SUMPRODUCT(LTA!J46:AN46,LTA!J$101:AN$101,LTA!J$105:AN$105)</f>
        <v>109.81</v>
      </c>
      <c r="U46" s="37">
        <f>SUMPRODUCT(LTA!J46:AN46,LTA!J$102:AN$102,LTA!J$105:AN$105)</f>
        <v>503.18021899999997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11.72</v>
      </c>
      <c r="AB46" s="75">
        <f>-STOA!P46</f>
        <v>0</v>
      </c>
      <c r="AC46">
        <f t="shared" si="0"/>
        <v>11.943690082802584</v>
      </c>
      <c r="AD46">
        <f t="shared" si="1"/>
        <v>1373.7716960784574</v>
      </c>
      <c r="AE46">
        <f>'IDT-1'!F46</f>
        <v>0</v>
      </c>
      <c r="AF46" s="24"/>
      <c r="AG46">
        <f t="shared" si="2"/>
        <v>1373.7716960784574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-18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7.8354359999999996</v>
      </c>
      <c r="E47">
        <f>GT_NG!T47</f>
        <v>10.323891698899136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57.637343901202712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620.44498607765308</v>
      </c>
      <c r="P47" s="36">
        <v>19.341325202137863</v>
      </c>
      <c r="Q47" s="36">
        <v>7.7376881720430095</v>
      </c>
      <c r="R47" s="38">
        <v>21.9</v>
      </c>
      <c r="S47" s="38">
        <v>0</v>
      </c>
      <c r="T47" s="37">
        <f>SUMPRODUCT(LTA!J47:AN47,LTA!J$101:AN$101,LTA!J$105:AN$105)</f>
        <v>110.24</v>
      </c>
      <c r="U47" s="37">
        <f>SUMPRODUCT(LTA!J47:AN47,LTA!J$102:AN$102,LTA!J$105:AN$105)</f>
        <v>507.478993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11.72</v>
      </c>
      <c r="AB47" s="75">
        <f>-STOA!P47</f>
        <v>0</v>
      </c>
      <c r="AC47">
        <f t="shared" si="0"/>
        <v>12.265054852905159</v>
      </c>
      <c r="AD47">
        <f t="shared" si="1"/>
        <v>1337.3946091990306</v>
      </c>
      <c r="AE47">
        <f>'IDT-1'!F47</f>
        <v>0</v>
      </c>
      <c r="AF47" s="24"/>
      <c r="AG47">
        <f t="shared" si="2"/>
        <v>1337.3946091990306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7.8354359999999996</v>
      </c>
      <c r="E48">
        <f>GT_NG!T48</f>
        <v>10.010821581851621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57.637343901202712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624.53862247461166</v>
      </c>
      <c r="P48" s="36">
        <v>19.341325202137863</v>
      </c>
      <c r="Q48" s="36">
        <v>7.7376881720430095</v>
      </c>
      <c r="R48" s="38">
        <v>21.900000000000002</v>
      </c>
      <c r="S48" s="38">
        <v>0</v>
      </c>
      <c r="T48" s="37">
        <f>SUMPRODUCT(LTA!J48:AN48,LTA!J$101:AN$101,LTA!J$105:AN$105)</f>
        <v>110.24</v>
      </c>
      <c r="U48" s="37">
        <f>SUMPRODUCT(LTA!J48:AN48,LTA!J$102:AN$102,LTA!J$105:AN$105)</f>
        <v>509.04826000000003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11.72</v>
      </c>
      <c r="AB48" s="75">
        <f>-STOA!P48</f>
        <v>0</v>
      </c>
      <c r="AC48">
        <f t="shared" si="0"/>
        <v>12.182926086583077</v>
      </c>
      <c r="AD48">
        <f t="shared" si="1"/>
        <v>1357.8265712452639</v>
      </c>
      <c r="AE48">
        <f>'IDT-1'!F48</f>
        <v>0</v>
      </c>
      <c r="AF48" s="24"/>
      <c r="AG48">
        <f t="shared" si="2"/>
        <v>1357.8265712452639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7.8354359999999996</v>
      </c>
      <c r="E49">
        <f>GT_NG!T49</f>
        <v>10.010821581851621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57.637343901202712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626.13226288554404</v>
      </c>
      <c r="P49" s="36">
        <v>19.341325202137863</v>
      </c>
      <c r="Q49" s="36">
        <v>7.7376881720430095</v>
      </c>
      <c r="R49" s="38">
        <v>21.900000000000002</v>
      </c>
      <c r="S49" s="38">
        <v>0</v>
      </c>
      <c r="T49" s="37">
        <f>SUMPRODUCT(LTA!J49:AN49,LTA!J$101:AN$101,LTA!J$105:AN$105)</f>
        <v>110.24</v>
      </c>
      <c r="U49" s="37">
        <f>SUMPRODUCT(LTA!J49:AN49,LTA!J$102:AN$102,LTA!J$105:AN$105)</f>
        <v>509.70130900000004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11.72</v>
      </c>
      <c r="AB49" s="75">
        <f>-STOA!P49</f>
        <v>0</v>
      </c>
      <c r="AC49">
        <f t="shared" si="0"/>
        <v>12.117086700386018</v>
      </c>
      <c r="AD49">
        <f t="shared" si="1"/>
        <v>1370.1391000423935</v>
      </c>
      <c r="AE49">
        <f>'IDT-1'!F49</f>
        <v>0</v>
      </c>
      <c r="AF49" s="24"/>
      <c r="AG49">
        <f t="shared" si="2"/>
        <v>1370.1391000423935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7.8354359999999996</v>
      </c>
      <c r="E50">
        <f>GT_NG!T50</f>
        <v>10.010821581851621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57.637343901202712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625.89306102343687</v>
      </c>
      <c r="P50" s="36">
        <v>19.341325202137863</v>
      </c>
      <c r="Q50" s="36">
        <v>7.7376881720430095</v>
      </c>
      <c r="R50" s="38">
        <v>21.900000000000002</v>
      </c>
      <c r="S50" s="38">
        <v>0</v>
      </c>
      <c r="T50" s="37">
        <f>SUMPRODUCT(LTA!J50:AN50,LTA!J$101:AN$101,LTA!J$105:AN$105)</f>
        <v>110.24</v>
      </c>
      <c r="U50" s="37">
        <f>SUMPRODUCT(LTA!J50:AN50,LTA!J$102:AN$102,LTA!J$105:AN$105)</f>
        <v>509.72080299999999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11.72</v>
      </c>
      <c r="AB50" s="75">
        <f>-STOA!P50</f>
        <v>0</v>
      </c>
      <c r="AC50">
        <f t="shared" si="0"/>
        <v>12.030529577095427</v>
      </c>
      <c r="AD50">
        <f t="shared" si="1"/>
        <v>1380.0059493035767</v>
      </c>
      <c r="AE50">
        <f>'IDT-1'!F50</f>
        <v>0</v>
      </c>
      <c r="AF50" s="24"/>
      <c r="AG50">
        <f t="shared" si="2"/>
        <v>1380.0059493035767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7.8354359999999996</v>
      </c>
      <c r="E51">
        <f>GT_NG!T51</f>
        <v>10.010821581851621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57.637343901202712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623.26525859654816</v>
      </c>
      <c r="P51" s="36">
        <v>19.341325202137863</v>
      </c>
      <c r="Q51" s="36">
        <v>7.7377141169521568</v>
      </c>
      <c r="R51" s="38">
        <v>21.900000000000002</v>
      </c>
      <c r="S51" s="38">
        <v>0</v>
      </c>
      <c r="T51" s="37">
        <f>SUMPRODUCT(LTA!J51:AN51,LTA!J$101:AN$101,LTA!J$105:AN$105)</f>
        <v>110.24</v>
      </c>
      <c r="U51" s="37">
        <f>SUMPRODUCT(LTA!J51:AN51,LTA!J$102:AN$102,LTA!J$105:AN$105)</f>
        <v>497.38337799999999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11.63</v>
      </c>
      <c r="AB51" s="75">
        <f>-STOA!P51</f>
        <v>0</v>
      </c>
      <c r="AC51">
        <f t="shared" si="0"/>
        <v>11.734642730149019</v>
      </c>
      <c r="AD51">
        <f t="shared" si="1"/>
        <v>1385.2466346685437</v>
      </c>
      <c r="AE51">
        <f>'IDT-1'!F51</f>
        <v>0</v>
      </c>
      <c r="AF51" s="24"/>
      <c r="AG51">
        <f t="shared" si="2"/>
        <v>1385.2466346685437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7.8354359999999996</v>
      </c>
      <c r="E52">
        <f>GT_NG!T52</f>
        <v>10.010821581851621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57.637343901202712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623.26525859654816</v>
      </c>
      <c r="P52" s="36">
        <v>19.341325202137863</v>
      </c>
      <c r="Q52" s="36">
        <v>7.7377141169521568</v>
      </c>
      <c r="R52" s="38">
        <v>21.900000000000002</v>
      </c>
      <c r="S52" s="38">
        <v>0</v>
      </c>
      <c r="T52" s="37">
        <f>SUMPRODUCT(LTA!J52:AN52,LTA!J$101:AN$101,LTA!J$105:AN$105)</f>
        <v>110.24</v>
      </c>
      <c r="U52" s="37">
        <f>SUMPRODUCT(LTA!J52:AN52,LTA!J$102:AN$102,LTA!J$105:AN$105)</f>
        <v>496.80830500000002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11.63</v>
      </c>
      <c r="AB52" s="75">
        <f>-STOA!P52</f>
        <v>0</v>
      </c>
      <c r="AC52">
        <f t="shared" si="0"/>
        <v>11.729812116949018</v>
      </c>
      <c r="AD52">
        <f t="shared" si="1"/>
        <v>1384.6763922817438</v>
      </c>
      <c r="AE52">
        <f>'IDT-1'!F52</f>
        <v>0</v>
      </c>
      <c r="AF52" s="24"/>
      <c r="AG52">
        <f t="shared" si="2"/>
        <v>1384.6763922817438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7.8354359999999996</v>
      </c>
      <c r="E53">
        <f>GT_NG!T53</f>
        <v>10.010821581851621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57.637343901202712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623.26525859654816</v>
      </c>
      <c r="P53" s="36">
        <v>19.341325202137863</v>
      </c>
      <c r="Q53" s="36">
        <v>7.7377141169521568</v>
      </c>
      <c r="R53" s="38">
        <v>21.900000000000002</v>
      </c>
      <c r="S53" s="38">
        <v>0</v>
      </c>
      <c r="T53" s="37">
        <f>SUMPRODUCT(LTA!J53:AN53,LTA!J$101:AN$101,LTA!J$105:AN$105)</f>
        <v>110.24</v>
      </c>
      <c r="U53" s="37">
        <f>SUMPRODUCT(LTA!J53:AN53,LTA!J$102:AN$102,LTA!J$105:AN$105)</f>
        <v>496.03829200000007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11.63</v>
      </c>
      <c r="AB53" s="75">
        <f>-STOA!P53</f>
        <v>0</v>
      </c>
      <c r="AC53">
        <f t="shared" si="0"/>
        <v>11.723344007749018</v>
      </c>
      <c r="AD53">
        <f t="shared" si="1"/>
        <v>1383.9128473909436</v>
      </c>
      <c r="AE53">
        <f>'IDT-1'!F53</f>
        <v>0</v>
      </c>
      <c r="AF53" s="24"/>
      <c r="AG53">
        <f t="shared" si="2"/>
        <v>1383.9128473909436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7.8354359999999996</v>
      </c>
      <c r="E54">
        <f>GT_NG!T54</f>
        <v>10.010821581851621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57.637343901202712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623.42947772784555</v>
      </c>
      <c r="P54" s="36">
        <v>19.341325202137863</v>
      </c>
      <c r="Q54" s="36">
        <v>7.7377141169521568</v>
      </c>
      <c r="R54" s="38">
        <v>21.900000000000002</v>
      </c>
      <c r="S54" s="38">
        <v>0</v>
      </c>
      <c r="T54" s="37">
        <f>SUMPRODUCT(LTA!J54:AN54,LTA!J$101:AN$101,LTA!J$105:AN$105)</f>
        <v>110.24</v>
      </c>
      <c r="U54" s="37">
        <f>SUMPRODUCT(LTA!J54:AN54,LTA!J$102:AN$102,LTA!J$105:AN$105)</f>
        <v>491.02833400000003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11.63</v>
      </c>
      <c r="AB54" s="75">
        <f>-STOA!P54</f>
        <v>0</v>
      </c>
      <c r="AC54">
        <f t="shared" si="0"/>
        <v>11.682639801251916</v>
      </c>
      <c r="AD54">
        <f t="shared" si="1"/>
        <v>1379.1078127287381</v>
      </c>
      <c r="AE54">
        <f>'IDT-1'!F54</f>
        <v>0</v>
      </c>
      <c r="AF54" s="24"/>
      <c r="AG54">
        <f t="shared" si="2"/>
        <v>1379.1078127287381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7.8354359999999996</v>
      </c>
      <c r="E55">
        <f>GT_NG!T55</f>
        <v>10.010821581851621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57.637343901202712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621.08909556832634</v>
      </c>
      <c r="P55" s="36">
        <v>19.341325202137863</v>
      </c>
      <c r="Q55" s="36">
        <v>7.7377141169521568</v>
      </c>
      <c r="R55" s="38">
        <v>21.900000000000002</v>
      </c>
      <c r="S55" s="38">
        <v>0</v>
      </c>
      <c r="T55" s="37">
        <f>SUMPRODUCT(LTA!J55:AN55,LTA!J$101:AN$101,LTA!J$105:AN$105)</f>
        <v>110.24</v>
      </c>
      <c r="U55" s="37">
        <f>SUMPRODUCT(LTA!J55:AN55,LTA!J$102:AN$102,LTA!J$105:AN$105)</f>
        <v>446.10320900000005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11.63</v>
      </c>
      <c r="AB55" s="75">
        <f>-STOA!P55</f>
        <v>0</v>
      </c>
      <c r="AC55">
        <f t="shared" si="0"/>
        <v>11.62445585010752</v>
      </c>
      <c r="AD55">
        <f t="shared" si="1"/>
        <v>1291.9004895203634</v>
      </c>
      <c r="AE55">
        <f>'IDT-1'!F55</f>
        <v>0</v>
      </c>
      <c r="AF55" s="24"/>
      <c r="AG55">
        <f t="shared" si="2"/>
        <v>1291.9004895203634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7.8354359999999996</v>
      </c>
      <c r="E56">
        <f>GT_NG!T56</f>
        <v>10.010821581851621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57.637343901202712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615.98967657938249</v>
      </c>
      <c r="P56" s="36">
        <v>19.341325202137863</v>
      </c>
      <c r="Q56" s="36">
        <v>7.7377141169521568</v>
      </c>
      <c r="R56" s="38">
        <v>21.4</v>
      </c>
      <c r="S56" s="38">
        <v>0</v>
      </c>
      <c r="T56" s="37">
        <f>SUMPRODUCT(LTA!J56:AN56,LTA!J$101:AN$101,LTA!J$105:AN$105)</f>
        <v>110.24</v>
      </c>
      <c r="U56" s="37">
        <f>SUMPRODUCT(LTA!J56:AN56,LTA!J$102:AN$102,LTA!J$105:AN$105)</f>
        <v>442.09719200000006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11.63</v>
      </c>
      <c r="AB56" s="75">
        <f>-STOA!P56</f>
        <v>0</v>
      </c>
      <c r="AC56">
        <f t="shared" si="0"/>
        <v>11.459058610551498</v>
      </c>
      <c r="AD56">
        <f t="shared" si="1"/>
        <v>1292.4604507709755</v>
      </c>
      <c r="AE56">
        <f>'IDT-1'!F56</f>
        <v>0</v>
      </c>
      <c r="AF56" s="24"/>
      <c r="AG56">
        <f t="shared" si="2"/>
        <v>1292.4604507709755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7.8354359999999996</v>
      </c>
      <c r="E57">
        <f>GT_NG!T57</f>
        <v>9.6977552956054396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57.637343901202712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618.51467018540234</v>
      </c>
      <c r="P57" s="36">
        <v>19.341325202137863</v>
      </c>
      <c r="Q57" s="36">
        <v>7.7377141169521568</v>
      </c>
      <c r="R57" s="38">
        <v>21.4</v>
      </c>
      <c r="S57" s="38">
        <v>0</v>
      </c>
      <c r="T57" s="37">
        <f>SUMPRODUCT(LTA!J57:AN57,LTA!J$101:AN$101,LTA!J$105:AN$105)</f>
        <v>110.24</v>
      </c>
      <c r="U57" s="37">
        <f>SUMPRODUCT(LTA!J57:AN57,LTA!J$102:AN$102,LTA!J$105:AN$105)</f>
        <v>468.94365600000003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11.63</v>
      </c>
      <c r="AB57" s="75">
        <f>-STOA!P57</f>
        <v>0</v>
      </c>
      <c r="AC57">
        <f t="shared" si="0"/>
        <v>11.787860674886488</v>
      </c>
      <c r="AD57">
        <f t="shared" si="1"/>
        <v>1311.1900400264142</v>
      </c>
      <c r="AE57">
        <f>'IDT-1'!F57</f>
        <v>0</v>
      </c>
      <c r="AF57" s="24"/>
      <c r="AG57">
        <f t="shared" si="2"/>
        <v>1311.1900400264142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7.8354359999999996</v>
      </c>
      <c r="E58">
        <f>GT_NG!T58</f>
        <v>9.6977552956054396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57.637343901202712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622.68967839788775</v>
      </c>
      <c r="P58" s="36">
        <v>72.516268011527373</v>
      </c>
      <c r="Q58" s="36">
        <v>7.7382571492906997</v>
      </c>
      <c r="R58" s="38">
        <v>21.900000000000002</v>
      </c>
      <c r="S58" s="38">
        <v>0</v>
      </c>
      <c r="T58" s="37">
        <f>SUMPRODUCT(LTA!J58:AN58,LTA!J$101:AN$101,LTA!J$105:AN$105)</f>
        <v>109.95</v>
      </c>
      <c r="U58" s="37">
        <f>SUMPRODUCT(LTA!J58:AN58,LTA!J$102:AN$102,LTA!J$105:AN$105)</f>
        <v>464.86941000000002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-8</v>
      </c>
      <c r="AA58" s="75">
        <f>STOA!J58</f>
        <v>11.63</v>
      </c>
      <c r="AB58" s="75">
        <f>-STOA!P58</f>
        <v>0</v>
      </c>
      <c r="AC58">
        <f t="shared" si="0"/>
        <v>12.262558631716548</v>
      </c>
      <c r="AD58">
        <f t="shared" si="1"/>
        <v>1361.2015901237976</v>
      </c>
      <c r="AE58">
        <f>'IDT-1'!F58</f>
        <v>0</v>
      </c>
      <c r="AF58" s="24"/>
      <c r="AG58">
        <f t="shared" si="2"/>
        <v>1361.2015901237976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7.8354359999999996</v>
      </c>
      <c r="E59">
        <f>GT_NG!T59</f>
        <v>9.6977552956054396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57.637343901202712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618.4188319506826</v>
      </c>
      <c r="P59" s="36">
        <v>75.382536013068673</v>
      </c>
      <c r="Q59" s="36">
        <v>26.755781176099635</v>
      </c>
      <c r="R59" s="38">
        <v>21.900000000000002</v>
      </c>
      <c r="S59" s="38">
        <v>0</v>
      </c>
      <c r="T59" s="37">
        <f>SUMPRODUCT(LTA!J59:AN59,LTA!J$101:AN$101,LTA!J$105:AN$105)</f>
        <v>109.69</v>
      </c>
      <c r="U59" s="37">
        <f>SUMPRODUCT(LTA!J59:AN59,LTA!J$102:AN$102,LTA!J$105:AN$105)</f>
        <v>461.94339300000001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11.72</v>
      </c>
      <c r="AB59" s="75">
        <f>-STOA!P59</f>
        <v>0</v>
      </c>
      <c r="AC59">
        <f t="shared" si="0"/>
        <v>12.147308415501271</v>
      </c>
      <c r="AD59">
        <f t="shared" si="1"/>
        <v>1403.8337689211578</v>
      </c>
      <c r="AE59">
        <f>'IDT-1'!F59</f>
        <v>0</v>
      </c>
      <c r="AF59" s="24"/>
      <c r="AG59">
        <f t="shared" si="2"/>
        <v>1403.8337689211578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7.8354359999999996</v>
      </c>
      <c r="E60">
        <f>GT_NG!T60</f>
        <v>9.6977552956054396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57.637343901202712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620.90502691470465</v>
      </c>
      <c r="P60" s="36">
        <v>75.382536013068673</v>
      </c>
      <c r="Q60" s="36">
        <v>26.755781176099635</v>
      </c>
      <c r="R60" s="38">
        <v>21.900000000000002</v>
      </c>
      <c r="S60" s="38">
        <v>0</v>
      </c>
      <c r="T60" s="37">
        <f>SUMPRODUCT(LTA!J60:AN60,LTA!J$101:AN$101,LTA!J$105:AN$105)</f>
        <v>109.17</v>
      </c>
      <c r="U60" s="37">
        <f>SUMPRODUCT(LTA!J60:AN60,LTA!J$102:AN$102,LTA!J$105:AN$105)</f>
        <v>482.41206299999999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11.72</v>
      </c>
      <c r="AB60" s="75">
        <f>-STOA!P60</f>
        <v>0</v>
      </c>
      <c r="AC60">
        <f t="shared" si="0"/>
        <v>12.29340549257461</v>
      </c>
      <c r="AD60">
        <f t="shared" si="1"/>
        <v>1431.1225368081064</v>
      </c>
      <c r="AE60">
        <f>'IDT-1'!F60</f>
        <v>0</v>
      </c>
      <c r="AF60" s="24"/>
      <c r="AG60">
        <f t="shared" si="2"/>
        <v>1431.1225368081064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7.8354359999999996</v>
      </c>
      <c r="E61">
        <f>GT_NG!T61</f>
        <v>9.6977552956054396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57.637343901202712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624.88915654803793</v>
      </c>
      <c r="P61" s="36">
        <v>75.382536013068673</v>
      </c>
      <c r="Q61" s="36">
        <v>26.755781176099635</v>
      </c>
      <c r="R61" s="38">
        <v>21.900000000000002</v>
      </c>
      <c r="S61" s="38">
        <v>0</v>
      </c>
      <c r="T61" s="37">
        <f>SUMPRODUCT(LTA!J61:AN61,LTA!J$101:AN$101,LTA!J$105:AN$105)</f>
        <v>107.3</v>
      </c>
      <c r="U61" s="37">
        <f>SUMPRODUCT(LTA!J61:AN61,LTA!J$102:AN$102,LTA!J$105:AN$105)</f>
        <v>498.76325000000003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11.72</v>
      </c>
      <c r="AB61" s="75">
        <f>-STOA!P61</f>
        <v>0</v>
      </c>
      <c r="AC61">
        <f t="shared" si="0"/>
        <v>12.44851415229461</v>
      </c>
      <c r="AD61">
        <f t="shared" si="1"/>
        <v>1449.4327447817197</v>
      </c>
      <c r="AE61">
        <f>'IDT-1'!F61</f>
        <v>0</v>
      </c>
      <c r="AF61" s="24"/>
      <c r="AG61">
        <f t="shared" si="2"/>
        <v>1449.4327447817197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7.8354359999999996</v>
      </c>
      <c r="E62">
        <f>GT_NG!T62</f>
        <v>9.6977552956054396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57.637343901202712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653.90299019528004</v>
      </c>
      <c r="P62" s="36">
        <v>75.382536013068673</v>
      </c>
      <c r="Q62" s="36">
        <v>26.755781176099635</v>
      </c>
      <c r="R62" s="38">
        <v>21.900000000000002</v>
      </c>
      <c r="S62" s="38">
        <v>0</v>
      </c>
      <c r="T62" s="37">
        <f>SUMPRODUCT(LTA!J62:AN62,LTA!J$101:AN$101,LTA!J$105:AN$105)</f>
        <v>102.67</v>
      </c>
      <c r="U62" s="37">
        <f>SUMPRODUCT(LTA!J62:AN62,LTA!J$102:AN$102,LTA!J$105:AN$105)</f>
        <v>493.96632799999998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11.72</v>
      </c>
      <c r="AB62" s="75">
        <f>-STOA!P62</f>
        <v>0</v>
      </c>
      <c r="AC62">
        <f t="shared" si="0"/>
        <v>12.613044210131445</v>
      </c>
      <c r="AD62">
        <f t="shared" si="1"/>
        <v>1468.8551263711252</v>
      </c>
      <c r="AE62">
        <f>'IDT-1'!F62</f>
        <v>0</v>
      </c>
      <c r="AF62" s="24"/>
      <c r="AG62">
        <f t="shared" si="2"/>
        <v>1468.8551263711252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7.8354359999999996</v>
      </c>
      <c r="E63">
        <f>GT_NG!T63</f>
        <v>9.6977552956054396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57.637343901202712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675.05182024707119</v>
      </c>
      <c r="P63" s="36">
        <v>75.382536013068673</v>
      </c>
      <c r="Q63" s="36">
        <v>26.755781176099635</v>
      </c>
      <c r="R63" s="38">
        <v>21.900000000000002</v>
      </c>
      <c r="S63" s="38">
        <v>0</v>
      </c>
      <c r="T63" s="37">
        <f>SUMPRODUCT(LTA!J63:AN63,LTA!J$101:AN$101,LTA!J$105:AN$105)</f>
        <v>97.15</v>
      </c>
      <c r="U63" s="37">
        <f>SUMPRODUCT(LTA!J63:AN63,LTA!J$102:AN$102,LTA!J$105:AN$105)</f>
        <v>482.821819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11.82</v>
      </c>
      <c r="AB63" s="75">
        <f>-STOA!P63</f>
        <v>0</v>
      </c>
      <c r="AC63">
        <f t="shared" si="0"/>
        <v>12.693908295590933</v>
      </c>
      <c r="AD63">
        <f t="shared" si="1"/>
        <v>1468.3585833374566</v>
      </c>
      <c r="AE63">
        <f>'IDT-1'!F63</f>
        <v>0</v>
      </c>
      <c r="AF63" s="24"/>
      <c r="AG63">
        <f t="shared" si="2"/>
        <v>1468.3585833374566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7.8354359999999996</v>
      </c>
      <c r="E64">
        <f>GT_NG!T64</f>
        <v>9.6977552956054396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57.637343901202712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693.54175000231635</v>
      </c>
      <c r="P64" s="36">
        <v>75.382536013068673</v>
      </c>
      <c r="Q64" s="36">
        <v>26.755781176099635</v>
      </c>
      <c r="R64" s="38">
        <v>22.2</v>
      </c>
      <c r="S64" s="38">
        <v>0</v>
      </c>
      <c r="T64" s="37">
        <f>SUMPRODUCT(LTA!J64:AN64,LTA!J$101:AN$101,LTA!J$105:AN$105)</f>
        <v>91.48</v>
      </c>
      <c r="U64" s="37">
        <f>SUMPRODUCT(LTA!J64:AN64,LTA!J$102:AN$102,LTA!J$105:AN$105)</f>
        <v>480.17654799999997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11.82</v>
      </c>
      <c r="AB64" s="75">
        <f>-STOA!P64</f>
        <v>0</v>
      </c>
      <c r="AC64">
        <f t="shared" si="0"/>
        <v>12.824251217759439</v>
      </c>
      <c r="AD64">
        <f t="shared" si="1"/>
        <v>1473.7028991705333</v>
      </c>
      <c r="AE64">
        <f>'IDT-1'!F64</f>
        <v>0</v>
      </c>
      <c r="AF64" s="24"/>
      <c r="AG64">
        <f t="shared" si="2"/>
        <v>1473.7028991705333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7.8354359999999996</v>
      </c>
      <c r="E65">
        <f>GT_NG!T65</f>
        <v>9.6977552956054396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57.637343901202712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703.9431054517039</v>
      </c>
      <c r="P65" s="36">
        <v>75.382536013068673</v>
      </c>
      <c r="Q65" s="36">
        <v>26.755781176099635</v>
      </c>
      <c r="R65" s="38">
        <v>22.2</v>
      </c>
      <c r="S65" s="38">
        <v>0</v>
      </c>
      <c r="T65" s="37">
        <f>SUMPRODUCT(LTA!J65:AN65,LTA!J$101:AN$101,LTA!J$105:AN$105)</f>
        <v>84.72</v>
      </c>
      <c r="U65" s="37">
        <f>SUMPRODUCT(LTA!J65:AN65,LTA!J$102:AN$102,LTA!J$105:AN$105)</f>
        <v>473.13620400000002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11.82</v>
      </c>
      <c r="AB65" s="75">
        <f>-STOA!P65</f>
        <v>0</v>
      </c>
      <c r="AC65">
        <f t="shared" si="0"/>
        <v>13.134546022929857</v>
      </c>
      <c r="AD65">
        <f t="shared" si="1"/>
        <v>1429.9936158147505</v>
      </c>
      <c r="AE65">
        <f>'IDT-1'!F65</f>
        <v>0</v>
      </c>
      <c r="AF65" s="24"/>
      <c r="AG65">
        <f t="shared" si="2"/>
        <v>1429.9936158147505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7.8354359999999996</v>
      </c>
      <c r="E66">
        <f>GT_NG!T66</f>
        <v>9.6977552956054396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57.637343901202712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711.19542464868118</v>
      </c>
      <c r="P66" s="36">
        <v>75.382536013068673</v>
      </c>
      <c r="Q66" s="36">
        <v>26.755781176099635</v>
      </c>
      <c r="R66" s="38">
        <v>22.2</v>
      </c>
      <c r="S66" s="38">
        <v>0</v>
      </c>
      <c r="T66" s="37">
        <f>SUMPRODUCT(LTA!J66:AN66,LTA!J$101:AN$101,LTA!J$105:AN$105)</f>
        <v>77.569999999999993</v>
      </c>
      <c r="U66" s="37">
        <f>SUMPRODUCT(LTA!J66:AN66,LTA!J$102:AN$102,LTA!J$105:AN$105)</f>
        <v>468.66534099999996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11.82</v>
      </c>
      <c r="AB66" s="75">
        <f>-STOA!P66</f>
        <v>0</v>
      </c>
      <c r="AC66">
        <f t="shared" si="0"/>
        <v>13.097850254984465</v>
      </c>
      <c r="AD66">
        <f t="shared" si="1"/>
        <v>1425.661767779673</v>
      </c>
      <c r="AE66">
        <f>'IDT-1'!F66</f>
        <v>0</v>
      </c>
      <c r="AF66" s="24"/>
      <c r="AG66">
        <f t="shared" si="2"/>
        <v>1425.661767779673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7.9166789999999994</v>
      </c>
      <c r="E67">
        <f>GT_NG!T67</f>
        <v>9.6977552956054396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57.637343901202712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660.74060278858326</v>
      </c>
      <c r="P67" s="36">
        <v>75.382536013068673</v>
      </c>
      <c r="Q67" s="36">
        <v>26.755781176099635</v>
      </c>
      <c r="R67" s="38">
        <v>22.2</v>
      </c>
      <c r="S67" s="38">
        <v>0</v>
      </c>
      <c r="T67" s="37">
        <f>SUMPRODUCT(LTA!J67:AN67,LTA!J$101:AN$101,LTA!J$105:AN$105)</f>
        <v>68.349999999999994</v>
      </c>
      <c r="U67" s="37">
        <f>SUMPRODUCT(LTA!J67:AN67,LTA!J$102:AN$102,LTA!J$105:AN$105)</f>
        <v>463.48800699999998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64.52</v>
      </c>
      <c r="AB67" s="75">
        <f>-STOA!P67</f>
        <v>0</v>
      </c>
      <c r="AC67">
        <f t="shared" si="0"/>
        <v>12.742319855212974</v>
      </c>
      <c r="AD67">
        <f t="shared" si="1"/>
        <v>1443.9463853193467</v>
      </c>
      <c r="AE67">
        <f>'IDT-1'!F67</f>
        <v>0</v>
      </c>
      <c r="AF67" s="24"/>
      <c r="AG67">
        <f t="shared" si="2"/>
        <v>1443.9463853193467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7.9166789999999994</v>
      </c>
      <c r="E68">
        <f>GT_NG!T68</f>
        <v>9.6977552956054396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57.637343901202712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709.09652967557668</v>
      </c>
      <c r="P68" s="36">
        <v>75.382536013068673</v>
      </c>
      <c r="Q68" s="36">
        <v>26.755781176099635</v>
      </c>
      <c r="R68" s="38">
        <v>23.2</v>
      </c>
      <c r="S68" s="38">
        <v>0</v>
      </c>
      <c r="T68" s="37">
        <f>SUMPRODUCT(LTA!J68:AN68,LTA!J$101:AN$101,LTA!J$105:AN$105)</f>
        <v>60.54</v>
      </c>
      <c r="U68" s="37">
        <f>SUMPRODUCT(LTA!J68:AN68,LTA!J$102:AN$102,LTA!J$105:AN$105)</f>
        <v>456.80306999999993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64.52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13.373998479259278</v>
      </c>
      <c r="AD68">
        <f t="shared" ref="AD68:AD98" si="4">SUM(B68:AB68,AI68:AV68)-AC68</f>
        <v>1438.1756965822938</v>
      </c>
      <c r="AE68">
        <f>'IDT-1'!F68</f>
        <v>0</v>
      </c>
      <c r="AF68" s="24"/>
      <c r="AG68">
        <f t="shared" ref="AG68:AG98" si="5">SUM(AD68:AF68)</f>
        <v>1438.1756965822938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7.9166789999999994</v>
      </c>
      <c r="E69">
        <f>GT_NG!T69</f>
        <v>9.6977552956054396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57.637343901202712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786.70229745126301</v>
      </c>
      <c r="P69" s="36">
        <v>71.87</v>
      </c>
      <c r="Q69" s="36">
        <v>26.755781176099635</v>
      </c>
      <c r="R69" s="38">
        <v>22.240000000000002</v>
      </c>
      <c r="S69" s="38">
        <v>0</v>
      </c>
      <c r="T69" s="37">
        <f>SUMPRODUCT(LTA!J69:AN69,LTA!J$101:AN$101,LTA!J$105:AN$105)</f>
        <v>52.37</v>
      </c>
      <c r="U69" s="37">
        <f>SUMPRODUCT(LTA!J69:AN69,LTA!J$102:AN$102,LTA!J$105:AN$105)</f>
        <v>448.33038399999998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-127</v>
      </c>
      <c r="AA69" s="75">
        <f>STOA!J69</f>
        <v>64.52</v>
      </c>
      <c r="AB69" s="75">
        <f>-STOA!P69</f>
        <v>0</v>
      </c>
      <c r="AC69">
        <f t="shared" si="3"/>
        <v>14.331375053983946</v>
      </c>
      <c r="AD69">
        <f t="shared" si="4"/>
        <v>1436.7088657701868</v>
      </c>
      <c r="AE69">
        <f>'IDT-1'!F69</f>
        <v>0</v>
      </c>
      <c r="AF69" s="24"/>
      <c r="AG69">
        <f t="shared" si="5"/>
        <v>1436.7088657701868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7.9166789999999994</v>
      </c>
      <c r="E70">
        <f>GT_NG!T70</f>
        <v>9.6977552956054396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57.637343901202712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773.01704404859572</v>
      </c>
      <c r="P70" s="36">
        <v>75.38425796869646</v>
      </c>
      <c r="Q70" s="36">
        <v>26.755781176099635</v>
      </c>
      <c r="R70" s="38">
        <v>19.46</v>
      </c>
      <c r="S70" s="38">
        <v>0</v>
      </c>
      <c r="T70" s="37">
        <f>SUMPRODUCT(LTA!J70:AN70,LTA!J$101:AN$101,LTA!J$105:AN$105)</f>
        <v>45.22</v>
      </c>
      <c r="U70" s="37">
        <f>SUMPRODUCT(LTA!J70:AN70,LTA!J$102:AN$102,LTA!J$105:AN$105)</f>
        <v>441.32949500000001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-146</v>
      </c>
      <c r="AA70" s="75">
        <f>STOA!J70</f>
        <v>64.52</v>
      </c>
      <c r="AB70" s="75">
        <f>-STOA!P70</f>
        <v>0</v>
      </c>
      <c r="AC70">
        <f t="shared" si="3"/>
        <v>14.815296473629273</v>
      </c>
      <c r="AD70">
        <f t="shared" si="4"/>
        <v>1325.1230599165706</v>
      </c>
      <c r="AE70">
        <f>'IDT-1'!F70</f>
        <v>0</v>
      </c>
      <c r="AF70" s="24"/>
      <c r="AG70">
        <f t="shared" si="5"/>
        <v>1325.1230599165706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7.9166789999999994</v>
      </c>
      <c r="E71">
        <f>GT_NG!T71</f>
        <v>9.6977552956054396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57.637343901202712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899.74380281774552</v>
      </c>
      <c r="P71" s="36">
        <v>75.38425796869646</v>
      </c>
      <c r="Q71" s="36">
        <v>26.756932599724898</v>
      </c>
      <c r="R71" s="38">
        <v>15.22</v>
      </c>
      <c r="S71" s="38">
        <v>0</v>
      </c>
      <c r="T71" s="37">
        <f>SUMPRODUCT(LTA!J71:AN71,LTA!J$101:AN$101,LTA!J$105:AN$105)</f>
        <v>35.53</v>
      </c>
      <c r="U71" s="37">
        <f>SUMPRODUCT(LTA!J71:AN71,LTA!J$102:AN$102,LTA!J$105:AN$105)</f>
        <v>435.42836599999998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-287</v>
      </c>
      <c r="AA71" s="75">
        <f>STOA!J71</f>
        <v>120.9</v>
      </c>
      <c r="AB71" s="75">
        <f>-STOA!P71</f>
        <v>0</v>
      </c>
      <c r="AC71">
        <f t="shared" si="3"/>
        <v>17.058101422740148</v>
      </c>
      <c r="AD71">
        <f t="shared" si="4"/>
        <v>1437.2370361602348</v>
      </c>
      <c r="AE71">
        <f>'IDT-1'!F71</f>
        <v>0</v>
      </c>
      <c r="AF71" s="24"/>
      <c r="AG71">
        <f t="shared" si="5"/>
        <v>1437.2370361602348</v>
      </c>
      <c r="AI71" s="34">
        <f>PXIL!J71</f>
        <v>0</v>
      </c>
      <c r="AJ71" s="34">
        <f>PXIL!P71</f>
        <v>0</v>
      </c>
      <c r="AK71" s="34">
        <f>RTM_IEX!J71</f>
        <v>27.08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7.9166789999999994</v>
      </c>
      <c r="E72">
        <f>GT_NG!T72</f>
        <v>9.6977552956054396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57.637343901202712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901.23147826831644</v>
      </c>
      <c r="P72" s="36">
        <v>75.38425796869646</v>
      </c>
      <c r="Q72" s="36">
        <v>26.756932599724898</v>
      </c>
      <c r="R72" s="38">
        <v>11.35</v>
      </c>
      <c r="S72" s="38">
        <v>0</v>
      </c>
      <c r="T72" s="37">
        <f>SUMPRODUCT(LTA!J72:AN72,LTA!J$101:AN$101,LTA!J$105:AN$105)</f>
        <v>26.53</v>
      </c>
      <c r="U72" s="37">
        <f>SUMPRODUCT(LTA!J72:AN72,LTA!J$102:AN$102,LTA!J$105:AN$105)</f>
        <v>430.81839500000001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-279</v>
      </c>
      <c r="AA72" s="75">
        <f>STOA!J72</f>
        <v>120.9</v>
      </c>
      <c r="AB72" s="75">
        <f>-STOA!P72</f>
        <v>0</v>
      </c>
      <c r="AC72">
        <f t="shared" si="3"/>
        <v>16.774768878325833</v>
      </c>
      <c r="AD72">
        <f t="shared" si="4"/>
        <v>1419.8580731552202</v>
      </c>
      <c r="AE72">
        <f>'IDT-1'!F72</f>
        <v>0</v>
      </c>
      <c r="AF72" s="24"/>
      <c r="AG72">
        <f t="shared" si="5"/>
        <v>1419.8580731552202</v>
      </c>
      <c r="AI72" s="34">
        <f>PXIL!J72</f>
        <v>0</v>
      </c>
      <c r="AJ72" s="34">
        <f>PXIL!P72</f>
        <v>0</v>
      </c>
      <c r="AK72" s="34">
        <f>RTM_IEX!J72</f>
        <v>17.41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7.9166789999999994</v>
      </c>
      <c r="E73">
        <f>GT_NG!T73</f>
        <v>9.6977552956054396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69.606957604895101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906.2903850875233</v>
      </c>
      <c r="P73" s="36">
        <v>75.38425796869646</v>
      </c>
      <c r="Q73" s="36">
        <v>26.756932599724898</v>
      </c>
      <c r="R73" s="38">
        <v>6.9373328209069953</v>
      </c>
      <c r="S73" s="38">
        <v>0</v>
      </c>
      <c r="T73" s="37">
        <f>SUMPRODUCT(LTA!J73:AN73,LTA!J$101:AN$101,LTA!J$105:AN$105)</f>
        <v>17.559999999999999</v>
      </c>
      <c r="U73" s="37">
        <f>SUMPRODUCT(LTA!J73:AN73,LTA!J$102:AN$102,LTA!J$105:AN$105)</f>
        <v>427.37085999999999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-335</v>
      </c>
      <c r="AA73" s="75">
        <f>STOA!J73</f>
        <v>154.74</v>
      </c>
      <c r="AB73" s="75">
        <f>-STOA!P73</f>
        <v>0</v>
      </c>
      <c r="AC73">
        <f t="shared" si="3"/>
        <v>17.510715585007596</v>
      </c>
      <c r="AD73">
        <f t="shared" si="4"/>
        <v>1394.2604447923445</v>
      </c>
      <c r="AE73">
        <f>'IDT-1'!F73</f>
        <v>0</v>
      </c>
      <c r="AF73" s="24"/>
      <c r="AG73">
        <f t="shared" si="5"/>
        <v>1394.2604447923445</v>
      </c>
      <c r="AI73" s="34">
        <f>PXIL!J73</f>
        <v>0</v>
      </c>
      <c r="AJ73" s="34">
        <f>PXIL!P73</f>
        <v>0</v>
      </c>
      <c r="AK73" s="34">
        <f>RTM_IEX!J73</f>
        <v>14.51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7.9166789999999994</v>
      </c>
      <c r="E74">
        <f>GT_NG!T74</f>
        <v>9.6977552956054396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69.606957604895101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886.53858196327792</v>
      </c>
      <c r="P74" s="36">
        <v>75.38425796869646</v>
      </c>
      <c r="Q74" s="36">
        <v>26.756932599724898</v>
      </c>
      <c r="R74" s="38">
        <v>3.72</v>
      </c>
      <c r="S74" s="38">
        <v>0</v>
      </c>
      <c r="T74" s="37">
        <f>SUMPRODUCT(LTA!J74:AN74,LTA!J$101:AN$101,LTA!J$105:AN$105)</f>
        <v>12.8</v>
      </c>
      <c r="U74" s="37">
        <f>SUMPRODUCT(LTA!J74:AN74,LTA!J$102:AN$102,LTA!J$105:AN$105)</f>
        <v>423.73268600000006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-355</v>
      </c>
      <c r="AA74" s="75">
        <f>STOA!J74</f>
        <v>154.74</v>
      </c>
      <c r="AB74" s="75">
        <f>-STOA!P74</f>
        <v>0</v>
      </c>
      <c r="AC74">
        <f t="shared" si="3"/>
        <v>17.367849335966099</v>
      </c>
      <c r="AD74">
        <f t="shared" si="4"/>
        <v>1337.2260010962336</v>
      </c>
      <c r="AE74">
        <f>'IDT-1'!F74</f>
        <v>0</v>
      </c>
      <c r="AF74" s="24"/>
      <c r="AG74">
        <f t="shared" si="5"/>
        <v>1337.2260010962336</v>
      </c>
      <c r="AI74" s="34">
        <f>PXIL!J74</f>
        <v>0</v>
      </c>
      <c r="AJ74" s="34">
        <f>PXIL!P74</f>
        <v>0</v>
      </c>
      <c r="AK74" s="34">
        <f>RTM_IEX!J74</f>
        <v>8.6999999999999993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7.9166789999999994</v>
      </c>
      <c r="E75">
        <f>GT_NG!T75</f>
        <v>9.7907050268732227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49.998565897031412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926.04063616895473</v>
      </c>
      <c r="P75" s="36">
        <v>75.38425796869646</v>
      </c>
      <c r="Q75" s="36">
        <v>26.756932599724898</v>
      </c>
      <c r="R75" s="38">
        <v>0</v>
      </c>
      <c r="S75" s="38">
        <v>0</v>
      </c>
      <c r="T75" s="37">
        <f>SUMPRODUCT(LTA!J75:AN75,LTA!J$101:AN$101,LTA!J$105:AN$105)</f>
        <v>11.129999999999999</v>
      </c>
      <c r="U75" s="37">
        <f>SUMPRODUCT(LTA!J75:AN75,LTA!J$102:AN$102,LTA!J$105:AN$105)</f>
        <v>427.49135600000005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-286</v>
      </c>
      <c r="AA75" s="75">
        <f>STOA!J75</f>
        <v>179.41</v>
      </c>
      <c r="AB75" s="75">
        <f>-STOA!P75</f>
        <v>0</v>
      </c>
      <c r="AC75">
        <f t="shared" si="3"/>
        <v>17.087883823673032</v>
      </c>
      <c r="AD75">
        <f t="shared" si="4"/>
        <v>1442.7612488376078</v>
      </c>
      <c r="AE75">
        <f>'IDT-1'!F75</f>
        <v>0</v>
      </c>
      <c r="AF75" s="24"/>
      <c r="AG75">
        <f t="shared" si="5"/>
        <v>1442.7612488376078</v>
      </c>
      <c r="AI75" s="34">
        <f>PXIL!J75</f>
        <v>0</v>
      </c>
      <c r="AJ75" s="34">
        <f>PXIL!P75</f>
        <v>0</v>
      </c>
      <c r="AK75" s="34">
        <f>RTM_IEX!J75</f>
        <v>1.93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7.9166789999999994</v>
      </c>
      <c r="E76">
        <f>GT_NG!T76</f>
        <v>9.7907050268732227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49.998565897031412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854.94578147516927</v>
      </c>
      <c r="P76" s="36">
        <v>75.38425796869646</v>
      </c>
      <c r="Q76" s="36">
        <v>26.756932599724898</v>
      </c>
      <c r="R76" s="38">
        <v>0</v>
      </c>
      <c r="S76" s="38">
        <v>0</v>
      </c>
      <c r="T76" s="37">
        <f>SUMPRODUCT(LTA!J76:AN76,LTA!J$101:AN$101,LTA!J$105:AN$105)</f>
        <v>5.63</v>
      </c>
      <c r="U76" s="37">
        <f>SUMPRODUCT(LTA!J76:AN76,LTA!J$102:AN$102,LTA!J$105:AN$105)</f>
        <v>424.73410000000001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-310</v>
      </c>
      <c r="AA76" s="75">
        <f>STOA!J76</f>
        <v>179.41</v>
      </c>
      <c r="AB76" s="75">
        <f>-STOA!P76</f>
        <v>0</v>
      </c>
      <c r="AC76">
        <f t="shared" si="3"/>
        <v>17.120149879242575</v>
      </c>
      <c r="AD76">
        <f t="shared" si="4"/>
        <v>1398.3668720882531</v>
      </c>
      <c r="AE76">
        <f>'IDT-1'!F76</f>
        <v>0</v>
      </c>
      <c r="AF76" s="24"/>
      <c r="AG76">
        <f t="shared" si="5"/>
        <v>1398.3668720882531</v>
      </c>
      <c r="AI76" s="34">
        <f>PXIL!J76</f>
        <v>0</v>
      </c>
      <c r="AJ76" s="34">
        <f>PXIL!P76</f>
        <v>0</v>
      </c>
      <c r="AK76" s="34">
        <f>RTM_IEX!J76</f>
        <v>60.92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7.9166789999999994</v>
      </c>
      <c r="E77">
        <f>GT_NG!T77</f>
        <v>9.7907050268732227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49.998716852010261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840.85484385664301</v>
      </c>
      <c r="P77" s="36">
        <v>75.38425796869646</v>
      </c>
      <c r="Q77" s="36">
        <v>26.756932599724898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423.737616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-326</v>
      </c>
      <c r="AA77" s="75">
        <f>STOA!J77</f>
        <v>179.41</v>
      </c>
      <c r="AB77" s="75">
        <f>-STOA!P77</f>
        <v>0</v>
      </c>
      <c r="AC77">
        <f t="shared" si="3"/>
        <v>17.067383329266999</v>
      </c>
      <c r="AD77">
        <f t="shared" si="4"/>
        <v>1360.002367974681</v>
      </c>
      <c r="AE77">
        <f>'IDT-1'!F77</f>
        <v>0</v>
      </c>
      <c r="AF77" s="24"/>
      <c r="AG77">
        <f t="shared" si="5"/>
        <v>1360.002367974681</v>
      </c>
      <c r="AI77" s="34">
        <f>PXIL!J77</f>
        <v>0</v>
      </c>
      <c r="AJ77" s="34">
        <f>PXIL!P77</f>
        <v>0</v>
      </c>
      <c r="AK77" s="34">
        <f>RTM_IEX!J77</f>
        <v>58.02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9.7907050268732227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49.998716852010261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857.96213826419489</v>
      </c>
      <c r="P78" s="36">
        <v>75.38425796869646</v>
      </c>
      <c r="Q78" s="36">
        <v>26.756932599724898</v>
      </c>
      <c r="R78" s="38">
        <v>0</v>
      </c>
      <c r="S78" s="38">
        <v>0</v>
      </c>
      <c r="T78" s="37">
        <f>SUMPRODUCT(LTA!J78:AN78,LTA!J$101:AN$101,LTA!J$105:AN$105)</f>
        <v>1.03</v>
      </c>
      <c r="U78" s="37">
        <f>SUMPRODUCT(LTA!J78:AN78,LTA!J$102:AN$102,LTA!J$105:AN$105)</f>
        <v>422.31645800000001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-331</v>
      </c>
      <c r="AA78" s="75">
        <f>STOA!J78</f>
        <v>179.41</v>
      </c>
      <c r="AB78" s="75">
        <f>-STOA!P78</f>
        <v>0</v>
      </c>
      <c r="AC78">
        <f t="shared" si="3"/>
        <v>17.19217165611488</v>
      </c>
      <c r="AD78">
        <f t="shared" si="4"/>
        <v>1364.690977055385</v>
      </c>
      <c r="AE78">
        <f>'IDT-1'!F78</f>
        <v>0</v>
      </c>
      <c r="AF78" s="24"/>
      <c r="AG78">
        <f t="shared" si="5"/>
        <v>1364.690977055385</v>
      </c>
      <c r="AI78" s="34">
        <f>PXIL!J78</f>
        <v>0</v>
      </c>
      <c r="AJ78" s="34">
        <f>PXIL!P78</f>
        <v>0</v>
      </c>
      <c r="AK78" s="34">
        <f>RTM_IEX!J78</f>
        <v>52.23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9.7907050268732227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65.787253141831243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891.27224166852102</v>
      </c>
      <c r="P79" s="36">
        <v>75.38425796869646</v>
      </c>
      <c r="Q79" s="36">
        <v>26.756932599724898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426.01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-331</v>
      </c>
      <c r="AA79" s="75">
        <f>STOA!J79</f>
        <v>179.5</v>
      </c>
      <c r="AB79" s="75">
        <f>-STOA!P79</f>
        <v>0</v>
      </c>
      <c r="AC79">
        <f t="shared" si="3"/>
        <v>17.343305982345715</v>
      </c>
      <c r="AD79">
        <f t="shared" si="4"/>
        <v>1382.532024423301</v>
      </c>
      <c r="AE79">
        <f>'IDT-1'!F79</f>
        <v>0</v>
      </c>
      <c r="AF79" s="24"/>
      <c r="AG79">
        <f t="shared" si="5"/>
        <v>1382.532024423301</v>
      </c>
      <c r="AI79" s="34">
        <f>PXIL!J79</f>
        <v>0</v>
      </c>
      <c r="AJ79" s="34">
        <f>PXIL!P79</f>
        <v>0</v>
      </c>
      <c r="AK79" s="34">
        <f>RTM_IEX!J79</f>
        <v>18.37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9.7907050268732227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65.787253141831243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896.12405310763893</v>
      </c>
      <c r="P80" s="36">
        <v>75.38425796869646</v>
      </c>
      <c r="Q80" s="36">
        <v>26.756932599724898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425.34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-322</v>
      </c>
      <c r="AA80" s="75">
        <f>STOA!J80</f>
        <v>179.5</v>
      </c>
      <c r="AB80" s="75">
        <f>-STOA!P80</f>
        <v>0</v>
      </c>
      <c r="AC80">
        <f t="shared" si="3"/>
        <v>17.218780778910304</v>
      </c>
      <c r="AD80">
        <f t="shared" si="4"/>
        <v>1385.9083610658545</v>
      </c>
      <c r="AE80">
        <f>'IDT-1'!F80</f>
        <v>0</v>
      </c>
      <c r="AF80" s="24"/>
      <c r="AG80">
        <f t="shared" si="5"/>
        <v>1385.9083610658545</v>
      </c>
      <c r="AI80" s="34">
        <f>PXIL!J80</f>
        <v>0</v>
      </c>
      <c r="AJ80" s="34">
        <f>PXIL!P80</f>
        <v>0</v>
      </c>
      <c r="AK80" s="34">
        <f>RTM_IEX!J80</f>
        <v>8.44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9.7907050268732227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65.787253141831243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897.09435377060413</v>
      </c>
      <c r="P81" s="36">
        <v>75.38425796869646</v>
      </c>
      <c r="Q81" s="36">
        <v>26.756932599724898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425.18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-329</v>
      </c>
      <c r="AA81" s="75">
        <f>STOA!J81</f>
        <v>179.5</v>
      </c>
      <c r="AB81" s="75">
        <f>-STOA!P81</f>
        <v>0</v>
      </c>
      <c r="AC81">
        <f t="shared" si="3"/>
        <v>17.262625408553433</v>
      </c>
      <c r="AD81">
        <f t="shared" si="4"/>
        <v>1377.0248170991765</v>
      </c>
      <c r="AE81">
        <f>'IDT-1'!F81</f>
        <v>0</v>
      </c>
      <c r="AF81" s="24"/>
      <c r="AG81">
        <f t="shared" si="5"/>
        <v>1377.0248170991765</v>
      </c>
      <c r="AI81" s="34">
        <f>PXIL!J81</f>
        <v>0</v>
      </c>
      <c r="AJ81" s="34">
        <f>PXIL!P81</f>
        <v>0</v>
      </c>
      <c r="AK81" s="34">
        <f>RTM_IEX!J81</f>
        <v>5.79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10.103801348865725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65.787253141831243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897.09435377060413</v>
      </c>
      <c r="P82" s="36">
        <v>75.38425796869646</v>
      </c>
      <c r="Q82" s="36">
        <v>26.756932599724898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424.01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-345</v>
      </c>
      <c r="AA82" s="75">
        <f>STOA!J82</f>
        <v>179.5</v>
      </c>
      <c r="AB82" s="75">
        <f>-STOA!P82</f>
        <v>0</v>
      </c>
      <c r="AC82">
        <f t="shared" si="3"/>
        <v>17.401801941256394</v>
      </c>
      <c r="AD82">
        <f t="shared" si="4"/>
        <v>1361.318736888466</v>
      </c>
      <c r="AE82">
        <f>'IDT-1'!F82</f>
        <v>0</v>
      </c>
      <c r="AF82" s="24"/>
      <c r="AG82">
        <f t="shared" si="5"/>
        <v>1361.318736888466</v>
      </c>
      <c r="AI82" s="34">
        <f>PXIL!J82</f>
        <v>0</v>
      </c>
      <c r="AJ82" s="34">
        <f>PXIL!P82</f>
        <v>0</v>
      </c>
      <c r="AK82" s="34">
        <f>RTM_IEX!J82</f>
        <v>7.08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10.103801348865725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66.887253090222174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892.24254233148622</v>
      </c>
      <c r="P83" s="36">
        <v>75.38425796869646</v>
      </c>
      <c r="Q83" s="36">
        <v>26.756932599724898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420.28000000000003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-370</v>
      </c>
      <c r="AA83" s="75">
        <f>STOA!J83</f>
        <v>179.59</v>
      </c>
      <c r="AB83" s="75">
        <f>-STOA!P83</f>
        <v>0</v>
      </c>
      <c r="AC83">
        <f t="shared" si="3"/>
        <v>17.527045667856516</v>
      </c>
      <c r="AD83">
        <f t="shared" si="4"/>
        <v>1325.8916816711389</v>
      </c>
      <c r="AE83">
        <f>'IDT-1'!F83</f>
        <v>0</v>
      </c>
      <c r="AF83" s="24"/>
      <c r="AG83">
        <f t="shared" si="5"/>
        <v>1325.8916816711389</v>
      </c>
      <c r="AI83" s="34">
        <f>PXIL!J83</f>
        <v>0</v>
      </c>
      <c r="AJ83" s="34">
        <f>PXIL!P83</f>
        <v>0</v>
      </c>
      <c r="AK83" s="34">
        <f>RTM_IEX!J83</f>
        <v>4.17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10.103801348865725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66.887253090222174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892.32970699845214</v>
      </c>
      <c r="P84" s="36">
        <v>75.38425796869646</v>
      </c>
      <c r="Q84" s="36">
        <v>26.756932599724898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419.95000000000005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-388</v>
      </c>
      <c r="AA84" s="75">
        <f>STOA!J84</f>
        <v>179.59</v>
      </c>
      <c r="AB84" s="75">
        <f>-STOA!P84</f>
        <v>0</v>
      </c>
      <c r="AC84">
        <f t="shared" si="3"/>
        <v>17.683870690107035</v>
      </c>
      <c r="AD84">
        <f t="shared" si="4"/>
        <v>1308.2520213158543</v>
      </c>
      <c r="AE84">
        <f>'IDT-1'!F84</f>
        <v>0</v>
      </c>
      <c r="AF84" s="24"/>
      <c r="AG84">
        <f t="shared" si="5"/>
        <v>1308.2520213158543</v>
      </c>
      <c r="AI84" s="34">
        <f>PXIL!J84</f>
        <v>0</v>
      </c>
      <c r="AJ84" s="34">
        <f>PXIL!P84</f>
        <v>0</v>
      </c>
      <c r="AK84" s="34">
        <f>RTM_IEX!J84</f>
        <v>4.93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10.103801348865725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66.887253090222174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886.98374887808814</v>
      </c>
      <c r="P85" s="36">
        <v>75.38425796869646</v>
      </c>
      <c r="Q85" s="36">
        <v>26.756932599724898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418.84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-382</v>
      </c>
      <c r="AA85" s="75">
        <f>STOA!J85</f>
        <v>179.59</v>
      </c>
      <c r="AB85" s="75">
        <f>-STOA!P85</f>
        <v>0</v>
      </c>
      <c r="AC85">
        <f t="shared" si="3"/>
        <v>17.622113272795531</v>
      </c>
      <c r="AD85">
        <f t="shared" si="4"/>
        <v>1292.9278206128017</v>
      </c>
      <c r="AE85">
        <f>'IDT-1'!F85</f>
        <v>0</v>
      </c>
      <c r="AF85" s="24"/>
      <c r="AG85">
        <f t="shared" si="5"/>
        <v>1292.9278206128017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10.103801348865725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66.887253090222174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873.53111609261828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418.68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-389</v>
      </c>
      <c r="AA86" s="75">
        <f>STOA!J86</f>
        <v>179.59</v>
      </c>
      <c r="AB86" s="75">
        <f>-STOA!P86</f>
        <v>0</v>
      </c>
      <c r="AC86">
        <f t="shared" si="3"/>
        <v>17.490824841947806</v>
      </c>
      <c r="AD86">
        <f t="shared" si="4"/>
        <v>1281.4464762581797</v>
      </c>
      <c r="AE86">
        <f>'IDT-1'!F86</f>
        <v>0</v>
      </c>
      <c r="AF86" s="24"/>
      <c r="AG86">
        <f t="shared" si="5"/>
        <v>1281.4464762581797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10.103801348865725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67.982746777647577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958.81607048216085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418.51000000000005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-438</v>
      </c>
      <c r="AA87" s="75">
        <f>STOA!J87</f>
        <v>147.57</v>
      </c>
      <c r="AB87" s="75">
        <f>-STOA!P87</f>
        <v>0</v>
      </c>
      <c r="AC87">
        <f t="shared" si="3"/>
        <v>18.589832592885905</v>
      </c>
      <c r="AD87">
        <f t="shared" si="4"/>
        <v>1258.5379165842096</v>
      </c>
      <c r="AE87">
        <f>'IDT-1'!F87</f>
        <v>0</v>
      </c>
      <c r="AF87" s="24"/>
      <c r="AG87">
        <f t="shared" si="5"/>
        <v>1258.5379165842096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10.103801348865725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67.982746777647577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958.81607048216085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418.51000000000005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-377</v>
      </c>
      <c r="AA88" s="75">
        <f>STOA!J88</f>
        <v>106.28</v>
      </c>
      <c r="AB88" s="75">
        <f>-STOA!P88</f>
        <v>0</v>
      </c>
      <c r="AC88">
        <f t="shared" si="3"/>
        <v>17.734727129392564</v>
      </c>
      <c r="AD88">
        <f t="shared" si="4"/>
        <v>1278.103022047703</v>
      </c>
      <c r="AE88">
        <f>'IDT-1'!F88</f>
        <v>0</v>
      </c>
      <c r="AF88" s="24"/>
      <c r="AG88">
        <f t="shared" si="5"/>
        <v>1278.103022047703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-29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10.103801348865725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67.982746777647577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962.45728784703942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416.17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-321</v>
      </c>
      <c r="AA89" s="75">
        <f>STOA!J89</f>
        <v>64.98</v>
      </c>
      <c r="AB89" s="75">
        <f>-STOA!P89</f>
        <v>0</v>
      </c>
      <c r="AC89">
        <f t="shared" si="3"/>
        <v>16.915881364938862</v>
      </c>
      <c r="AD89">
        <f t="shared" si="4"/>
        <v>1295.9230851770351</v>
      </c>
      <c r="AE89">
        <f>'IDT-1'!F89</f>
        <v>0</v>
      </c>
      <c r="AF89" s="24"/>
      <c r="AG89">
        <f t="shared" si="5"/>
        <v>1295.9230851770351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10.416899732222554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67.982746777647577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969.77732711253179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415.51000000000005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-309</v>
      </c>
      <c r="AA90" s="75">
        <f>STOA!J90</f>
        <v>64.98</v>
      </c>
      <c r="AB90" s="75">
        <f>-STOA!P90</f>
        <v>0</v>
      </c>
      <c r="AC90">
        <f t="shared" si="3"/>
        <v>16.881272986215421</v>
      </c>
      <c r="AD90">
        <f t="shared" si="4"/>
        <v>1313.9308312046078</v>
      </c>
      <c r="AE90">
        <f>'IDT-1'!F90</f>
        <v>0</v>
      </c>
      <c r="AF90" s="24"/>
      <c r="AG90">
        <f t="shared" si="5"/>
        <v>1313.9308312046078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-29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10.416899732222554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67.70257545759425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972.40237855410282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415.15000000000003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-262.98</v>
      </c>
      <c r="AA91" s="75">
        <f>STOA!J91</f>
        <v>65.08</v>
      </c>
      <c r="AB91" s="75">
        <f>-STOA!P91</f>
        <v>0</v>
      </c>
      <c r="AC91">
        <f t="shared" si="3"/>
        <v>16.780020347933224</v>
      </c>
      <c r="AD91">
        <f t="shared" si="4"/>
        <v>1330.1369639644076</v>
      </c>
      <c r="AE91">
        <f>'IDT-1'!F91</f>
        <v>-21.911999999999999</v>
      </c>
      <c r="AF91" s="24"/>
      <c r="AG91">
        <f t="shared" si="5"/>
        <v>1308.2249639644076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10.416899732222554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69.080000000000013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972.40237855410282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415.31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-225</v>
      </c>
      <c r="AA92" s="75">
        <f>STOA!J92</f>
        <v>65.08</v>
      </c>
      <c r="AB92" s="75">
        <f>-STOA!P92</f>
        <v>0</v>
      </c>
      <c r="AC92">
        <f t="shared" si="3"/>
        <v>16.471200143698145</v>
      </c>
      <c r="AD92">
        <f t="shared" si="4"/>
        <v>1369.9632087110485</v>
      </c>
      <c r="AE92">
        <f>'IDT-1'!F92</f>
        <v>-37.481000000000002</v>
      </c>
      <c r="AF92" s="24"/>
      <c r="AG92">
        <f t="shared" si="5"/>
        <v>1332.4822087110485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10.416899732222554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69.080000000000013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969.69154439225849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413.76000000000005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-191</v>
      </c>
      <c r="AA93" s="75">
        <f>STOA!J93</f>
        <v>65.08</v>
      </c>
      <c r="AB93" s="75">
        <f>-STOA!P93</f>
        <v>0</v>
      </c>
      <c r="AC93">
        <f t="shared" si="3"/>
        <v>16.130447458642646</v>
      </c>
      <c r="AD93">
        <f t="shared" si="4"/>
        <v>1402.0431272342596</v>
      </c>
      <c r="AE93">
        <f>'IDT-1'!F93</f>
        <v>-53.051000000000002</v>
      </c>
      <c r="AF93" s="24"/>
      <c r="AG93">
        <f t="shared" si="5"/>
        <v>1348.9921272342597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-59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10.416899732222554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69.080000000000013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955.48536345168463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414.71000000000004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-129</v>
      </c>
      <c r="AA94" s="75">
        <f>STOA!J94</f>
        <v>65.08</v>
      </c>
      <c r="AB94" s="75">
        <f>-STOA!P94</f>
        <v>0</v>
      </c>
      <c r="AC94">
        <f t="shared" si="3"/>
        <v>15.476941444348926</v>
      </c>
      <c r="AD94">
        <f t="shared" si="4"/>
        <v>1453.4404523079795</v>
      </c>
      <c r="AE94">
        <f>'IDT-1'!F94</f>
        <v>-81.882000000000005</v>
      </c>
      <c r="AF94" s="24"/>
      <c r="AG94">
        <f t="shared" si="5"/>
        <v>1371.5584523079795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10.416899732222554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69.080000000000013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942.77525561219659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414.78999999999996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-89</v>
      </c>
      <c r="AA95" s="75">
        <f>STOA!J95</f>
        <v>65.08</v>
      </c>
      <c r="AB95" s="75">
        <f>-STOA!P95</f>
        <v>0</v>
      </c>
      <c r="AC95">
        <f t="shared" si="3"/>
        <v>15.040473387226552</v>
      </c>
      <c r="AD95">
        <f t="shared" si="4"/>
        <v>1480.2468125256139</v>
      </c>
      <c r="AE95">
        <f>'IDT-1'!F95</f>
        <v>-100.911</v>
      </c>
      <c r="AF95" s="24"/>
      <c r="AG95">
        <f t="shared" si="5"/>
        <v>1379.3358125256138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10.416899732222554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69.080000000000013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931.99402478085813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-56</v>
      </c>
      <c r="AA96" s="75">
        <f>STOA!J96</f>
        <v>65.08</v>
      </c>
      <c r="AB96" s="75">
        <f>-STOA!P96</f>
        <v>0</v>
      </c>
      <c r="AC96">
        <f t="shared" si="3"/>
        <v>14.654848527872193</v>
      </c>
      <c r="AD96">
        <f t="shared" si="4"/>
        <v>1505.0212065536298</v>
      </c>
      <c r="AE96">
        <f>'IDT-1'!F96</f>
        <v>-112.444</v>
      </c>
      <c r="AF96" s="24"/>
      <c r="AG96">
        <f t="shared" si="5"/>
        <v>1392.5772065536298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10.416899732222554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69.080000000000013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926.37440019503504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415.13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-52</v>
      </c>
      <c r="AA97" s="75">
        <f>STOA!J97</f>
        <v>65.08</v>
      </c>
      <c r="AB97" s="75">
        <f>-STOA!P97</f>
        <v>0</v>
      </c>
      <c r="AC97">
        <f t="shared" si="3"/>
        <v>14.609071681351276</v>
      </c>
      <c r="AD97">
        <f t="shared" si="4"/>
        <v>1499.6173588143276</v>
      </c>
      <c r="AE97">
        <f>'IDT-1'!F97</f>
        <v>-111.86799999999999</v>
      </c>
      <c r="AF97" s="24"/>
      <c r="AG97">
        <f t="shared" si="5"/>
        <v>1387.7493588143277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10.416899732222554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69.080000000000013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920.75477534847857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415.78999999999996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-51</v>
      </c>
      <c r="AA98" s="75">
        <f>STOA!J98</f>
        <v>65.08</v>
      </c>
      <c r="AB98" s="75">
        <f>-STOA!P98</f>
        <v>0</v>
      </c>
      <c r="AC98">
        <f t="shared" si="3"/>
        <v>14.601295463539758</v>
      </c>
      <c r="AD98">
        <f t="shared" si="4"/>
        <v>1490.6655101855824</v>
      </c>
      <c r="AE98">
        <f>'IDT-1'!F98</f>
        <v>-110.714</v>
      </c>
      <c r="AF98" s="24"/>
      <c r="AG98">
        <f t="shared" si="5"/>
        <v>1379.9515101855825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0.18988971525000045</v>
      </c>
      <c r="E99">
        <f t="shared" si="6"/>
        <v>0.24596348926945241</v>
      </c>
      <c r="F99">
        <f t="shared" si="6"/>
        <v>0</v>
      </c>
      <c r="G99">
        <f t="shared" si="6"/>
        <v>0.72127999999999992</v>
      </c>
      <c r="H99">
        <f t="shared" si="6"/>
        <v>0</v>
      </c>
      <c r="I99">
        <f t="shared" si="6"/>
        <v>1.4251929346981529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17.919203693349029</v>
      </c>
      <c r="P99" s="36">
        <f t="shared" si="6"/>
        <v>1.321089172307919</v>
      </c>
      <c r="Q99" s="36">
        <f t="shared" si="6"/>
        <v>0.41851035886178301</v>
      </c>
      <c r="R99" s="38">
        <f>SUM(R3:R98)/4000</f>
        <v>0.23229433320522672</v>
      </c>
      <c r="S99" s="38">
        <f t="shared" si="6"/>
        <v>0</v>
      </c>
      <c r="T99" s="37">
        <f t="shared" si="6"/>
        <v>0.88770749999999998</v>
      </c>
      <c r="U99" s="37">
        <f t="shared" si="6"/>
        <v>10.177461604249999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-4.2879449999999997</v>
      </c>
      <c r="AA99" s="75">
        <f t="shared" si="6"/>
        <v>1.686082499999999</v>
      </c>
      <c r="AB99" s="75">
        <f t="shared" si="6"/>
        <v>0</v>
      </c>
      <c r="AC99">
        <f t="shared" si="6"/>
        <v>0.33976224818632217</v>
      </c>
      <c r="AD99">
        <f t="shared" si="6"/>
        <v>30.044288053005246</v>
      </c>
      <c r="AE99">
        <f t="shared" si="6"/>
        <v>-0.18899274999999999</v>
      </c>
      <c r="AG99">
        <f t="shared" si="6"/>
        <v>29.855295303005249</v>
      </c>
      <c r="AI99">
        <f t="shared" si="6"/>
        <v>0</v>
      </c>
      <c r="AJ99">
        <f t="shared" si="6"/>
        <v>0</v>
      </c>
      <c r="AK99">
        <f t="shared" si="6"/>
        <v>0.17007</v>
      </c>
      <c r="AL99">
        <f t="shared" si="6"/>
        <v>-0.72275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1.2786660000000001</v>
      </c>
      <c r="E3">
        <f>GT_NG!S3</f>
        <v>1.739482296935436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23.349040713199948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63.002918248100933</v>
      </c>
      <c r="P3" s="36">
        <v>0</v>
      </c>
      <c r="Q3" s="36">
        <v>0</v>
      </c>
      <c r="R3" s="38">
        <v>0</v>
      </c>
      <c r="S3" s="38">
        <v>8.4499999999999993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29.3</v>
      </c>
      <c r="AB3" s="75">
        <f>-STOA!Q3</f>
        <v>0</v>
      </c>
      <c r="AC3">
        <f>SUMIF(B3:AB3,"&gt;0")*$AC$2-SUMIF(B3:AB3,"&lt;0")*($AC$2/(1-$AC$2))+SUMIF(AI3:AR3,"&gt;0")*$AC$2-SUMIF(AI3:AR3,"&lt;0")*($AC$2/(1-$AC$2))</f>
        <v>1.462356900969185</v>
      </c>
      <c r="AD3">
        <f>SUM(B3:AB3,AI3:AV3)-AC3</f>
        <v>172.62775035726713</v>
      </c>
      <c r="AE3">
        <f>'IDT-1'!E3</f>
        <v>0</v>
      </c>
      <c r="AF3" s="24"/>
      <c r="AG3">
        <f>SUM(AD3:AF3)</f>
        <v>172.62775035726713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1.2786660000000001</v>
      </c>
      <c r="E4">
        <f>GT_NG!S4</f>
        <v>1.739482296935436</v>
      </c>
      <c r="F4">
        <f>GT_Spot!S4</f>
        <v>0</v>
      </c>
      <c r="G4">
        <f>PPCL_NG!S4</f>
        <v>46.97</v>
      </c>
      <c r="H4">
        <f>PPCL_Spot!S4</f>
        <v>0</v>
      </c>
      <c r="I4">
        <f>Bawana_NG!S4</f>
        <v>23.349040713199948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60.694408391871235</v>
      </c>
      <c r="P4" s="36">
        <v>0</v>
      </c>
      <c r="Q4" s="36">
        <v>0</v>
      </c>
      <c r="R4" s="38">
        <v>0</v>
      </c>
      <c r="S4" s="38">
        <v>8.4499999999999993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1.4429654181768554</v>
      </c>
      <c r="AD4">
        <f t="shared" ref="AD4:AD67" si="1">SUM(B4:AB4,AI4:AV4)-AC4</f>
        <v>170.33863198382974</v>
      </c>
      <c r="AE4">
        <f>'IDT-1'!E4</f>
        <v>0</v>
      </c>
      <c r="AF4" s="24"/>
      <c r="AG4">
        <f t="shared" ref="AG4:AG67" si="2">SUM(AD4:AF4)</f>
        <v>170.33863198382974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1.2786660000000001</v>
      </c>
      <c r="E5">
        <f>GT_NG!S5</f>
        <v>1.739482296935436</v>
      </c>
      <c r="F5">
        <f>GT_Spot!S5</f>
        <v>0</v>
      </c>
      <c r="G5">
        <f>PPCL_NG!S5</f>
        <v>46.97</v>
      </c>
      <c r="H5">
        <f>PPCL_Spot!S5</f>
        <v>0</v>
      </c>
      <c r="I5">
        <f>Bawana_NG!S5</f>
        <v>23.349040713199948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58.176050565573313</v>
      </c>
      <c r="P5" s="36">
        <v>0</v>
      </c>
      <c r="Q5" s="36">
        <v>0</v>
      </c>
      <c r="R5" s="38">
        <v>0</v>
      </c>
      <c r="S5" s="38">
        <v>8.2099999999999991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29.3</v>
      </c>
      <c r="AB5" s="75">
        <f>-STOA!Q5</f>
        <v>0</v>
      </c>
      <c r="AC5">
        <f t="shared" si="0"/>
        <v>1.6315741555581798</v>
      </c>
      <c r="AD5">
        <f t="shared" si="1"/>
        <v>142.39166542015053</v>
      </c>
      <c r="AE5">
        <f>'IDT-1'!E5</f>
        <v>0</v>
      </c>
      <c r="AF5" s="24"/>
      <c r="AG5">
        <f t="shared" si="2"/>
        <v>142.39166542015053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1.2786660000000001</v>
      </c>
      <c r="E6">
        <f>GT_NG!S6</f>
        <v>1.739482296935436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23.35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56.857427554067172</v>
      </c>
      <c r="P6" s="36">
        <v>0</v>
      </c>
      <c r="Q6" s="36">
        <v>0</v>
      </c>
      <c r="R6" s="38">
        <v>0</v>
      </c>
      <c r="S6" s="38">
        <v>8.2099999999999991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29.3</v>
      </c>
      <c r="AB6" s="75">
        <f>-STOA!Q6</f>
        <v>0</v>
      </c>
      <c r="AC6">
        <f t="shared" si="0"/>
        <v>1.6147937802706487</v>
      </c>
      <c r="AD6">
        <f t="shared" si="1"/>
        <v>140.41078207073198</v>
      </c>
      <c r="AE6">
        <f>'IDT-1'!E6</f>
        <v>0</v>
      </c>
      <c r="AF6" s="24"/>
      <c r="AG6">
        <f t="shared" si="2"/>
        <v>140.41078207073198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-25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1.2786660000000001</v>
      </c>
      <c r="E7">
        <f>GT_NG!S7</f>
        <v>1.739482296935436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23.35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56.857526496655851</v>
      </c>
      <c r="P7" s="36">
        <v>0</v>
      </c>
      <c r="Q7" s="36">
        <v>0</v>
      </c>
      <c r="R7" s="38">
        <v>0</v>
      </c>
      <c r="S7" s="38">
        <v>8.2099999999999991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29.3</v>
      </c>
      <c r="AB7" s="75">
        <f>-STOA!Q7</f>
        <v>0</v>
      </c>
      <c r="AC7">
        <f t="shared" si="0"/>
        <v>1.6486792422879499</v>
      </c>
      <c r="AD7">
        <f t="shared" si="1"/>
        <v>136.37699555130337</v>
      </c>
      <c r="AE7">
        <f>'IDT-1'!E7</f>
        <v>0</v>
      </c>
      <c r="AF7" s="24"/>
      <c r="AG7">
        <f t="shared" si="2"/>
        <v>136.37699555130337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-29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1.2786660000000001</v>
      </c>
      <c r="E8">
        <f>GT_NG!S8</f>
        <v>1.78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23.35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55.881368250677767</v>
      </c>
      <c r="P8" s="36">
        <v>0</v>
      </c>
      <c r="Q8" s="36">
        <v>0</v>
      </c>
      <c r="R8" s="38">
        <v>0</v>
      </c>
      <c r="S8" s="38">
        <v>8.2099999999999991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29.3</v>
      </c>
      <c r="AB8" s="75">
        <f>-STOA!Q8</f>
        <v>0</v>
      </c>
      <c r="AC8">
        <f t="shared" si="0"/>
        <v>1.6577621771772546</v>
      </c>
      <c r="AD8">
        <f t="shared" si="1"/>
        <v>133.43227207350054</v>
      </c>
      <c r="AE8">
        <f>'IDT-1'!E8</f>
        <v>0</v>
      </c>
      <c r="AF8" s="24"/>
      <c r="AG8">
        <f t="shared" si="2"/>
        <v>133.43227207350054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-31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1.2786660000000001</v>
      </c>
      <c r="E9">
        <f>GT_NG!S9</f>
        <v>1.78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23.35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55.881368250677767</v>
      </c>
      <c r="P9" s="36">
        <v>0</v>
      </c>
      <c r="Q9" s="36">
        <v>0</v>
      </c>
      <c r="R9" s="38">
        <v>0</v>
      </c>
      <c r="S9" s="38">
        <v>8.2099999999999991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29.3</v>
      </c>
      <c r="AB9" s="75">
        <f>-STOA!Q9</f>
        <v>0</v>
      </c>
      <c r="AC9">
        <f t="shared" si="0"/>
        <v>1.6662333349021436</v>
      </c>
      <c r="AD9">
        <f t="shared" si="1"/>
        <v>132.42380091577567</v>
      </c>
      <c r="AE9">
        <f>'IDT-1'!E9</f>
        <v>0</v>
      </c>
      <c r="AF9" s="24"/>
      <c r="AG9">
        <f t="shared" si="2"/>
        <v>132.42380091577567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-32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1.2786660000000001</v>
      </c>
      <c r="E10">
        <f>GT_NG!S10</f>
        <v>1.78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23.35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55.881368250677767</v>
      </c>
      <c r="P10" s="36">
        <v>0</v>
      </c>
      <c r="Q10" s="36">
        <v>0</v>
      </c>
      <c r="R10" s="38">
        <v>0</v>
      </c>
      <c r="S10" s="38">
        <v>8.2099999999999991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29.3</v>
      </c>
      <c r="AB10" s="75">
        <f>-STOA!Q10</f>
        <v>0</v>
      </c>
      <c r="AC10">
        <f t="shared" si="0"/>
        <v>1.6916468080768108</v>
      </c>
      <c r="AD10">
        <f t="shared" si="1"/>
        <v>129.39838744260101</v>
      </c>
      <c r="AE10">
        <f>'IDT-1'!E10</f>
        <v>0</v>
      </c>
      <c r="AF10" s="24"/>
      <c r="AG10">
        <f t="shared" si="2"/>
        <v>129.39838744260101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1.2786660000000001</v>
      </c>
      <c r="E11">
        <f>GT_NG!S11</f>
        <v>1.78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23.35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56.850035659532253</v>
      </c>
      <c r="P11" s="36">
        <v>0</v>
      </c>
      <c r="Q11" s="36">
        <v>0</v>
      </c>
      <c r="R11" s="38">
        <v>0</v>
      </c>
      <c r="S11" s="38">
        <v>8.2099999999999991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29.3</v>
      </c>
      <c r="AB11" s="75">
        <f>-STOA!Q11</f>
        <v>0</v>
      </c>
      <c r="AC11">
        <f t="shared" si="0"/>
        <v>1.7167259297609665</v>
      </c>
      <c r="AD11">
        <f t="shared" si="1"/>
        <v>128.34197572977129</v>
      </c>
      <c r="AE11">
        <f>'IDT-1'!E11</f>
        <v>0</v>
      </c>
      <c r="AF11" s="24"/>
      <c r="AG11">
        <f t="shared" si="2"/>
        <v>128.34197572977129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-37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1.2786660000000001</v>
      </c>
      <c r="E12">
        <f>GT_NG!S12</f>
        <v>1.78</v>
      </c>
      <c r="F12">
        <f>GT_Spot!S12</f>
        <v>0</v>
      </c>
      <c r="G12">
        <f>PPCL_NG!S12</f>
        <v>46.97</v>
      </c>
      <c r="H12">
        <f>PPCL_Spot!S12</f>
        <v>0</v>
      </c>
      <c r="I12">
        <f>Bawana_NG!S12</f>
        <v>23.35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56.84988043646554</v>
      </c>
      <c r="P12" s="36">
        <v>0</v>
      </c>
      <c r="Q12" s="36">
        <v>0</v>
      </c>
      <c r="R12" s="38">
        <v>0</v>
      </c>
      <c r="S12" s="38">
        <v>8.2099999999999991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29.3</v>
      </c>
      <c r="AB12" s="75">
        <f>-STOA!Q12</f>
        <v>0</v>
      </c>
      <c r="AC12">
        <f t="shared" si="0"/>
        <v>1.7309077836120952</v>
      </c>
      <c r="AD12">
        <f t="shared" si="1"/>
        <v>128.00763865285347</v>
      </c>
      <c r="AE12">
        <f>'IDT-1'!E12</f>
        <v>0</v>
      </c>
      <c r="AF12" s="24"/>
      <c r="AG12">
        <f t="shared" si="2"/>
        <v>128.00763865285347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-38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1.2786660000000001</v>
      </c>
      <c r="E13">
        <f>GT_NG!S13</f>
        <v>1.78</v>
      </c>
      <c r="F13">
        <f>GT_Spot!S13</f>
        <v>0</v>
      </c>
      <c r="G13">
        <f>PPCL_NG!S13</f>
        <v>46.97</v>
      </c>
      <c r="H13">
        <f>PPCL_Spot!S13</f>
        <v>0</v>
      </c>
      <c r="I13">
        <f>Bawana_NG!S13</f>
        <v>23.34892401271831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56.858530878635818</v>
      </c>
      <c r="P13" s="36">
        <v>0</v>
      </c>
      <c r="Q13" s="36">
        <v>0</v>
      </c>
      <c r="R13" s="38">
        <v>0</v>
      </c>
      <c r="S13" s="38">
        <v>7.9700000000000006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29.3</v>
      </c>
      <c r="AB13" s="75">
        <f>-STOA!Q13</f>
        <v>0</v>
      </c>
      <c r="AC13">
        <f t="shared" si="0"/>
        <v>1.7458977244829372</v>
      </c>
      <c r="AD13">
        <f t="shared" si="1"/>
        <v>125.76022316687119</v>
      </c>
      <c r="AE13">
        <f>'IDT-1'!E13</f>
        <v>0</v>
      </c>
      <c r="AF13" s="24"/>
      <c r="AG13">
        <f t="shared" si="2"/>
        <v>125.76022316687119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1.2786660000000001</v>
      </c>
      <c r="E14">
        <f>GT_NG!S14</f>
        <v>1.78</v>
      </c>
      <c r="F14">
        <f>GT_Spot!S14</f>
        <v>0</v>
      </c>
      <c r="G14">
        <f>PPCL_NG!S14</f>
        <v>46.97</v>
      </c>
      <c r="H14">
        <f>PPCL_Spot!S14</f>
        <v>0</v>
      </c>
      <c r="I14">
        <f>Bawana_NG!S14</f>
        <v>23.34892401271831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55.75999970985562</v>
      </c>
      <c r="P14" s="36">
        <v>0</v>
      </c>
      <c r="Q14" s="36">
        <v>0</v>
      </c>
      <c r="R14" s="38">
        <v>0</v>
      </c>
      <c r="S14" s="38">
        <v>7.9700000000000006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29.3</v>
      </c>
      <c r="AB14" s="75">
        <f>-STOA!Q14</f>
        <v>0</v>
      </c>
      <c r="AC14">
        <f t="shared" si="0"/>
        <v>1.397823753669621</v>
      </c>
      <c r="AD14">
        <f t="shared" si="1"/>
        <v>165.0097659689043</v>
      </c>
      <c r="AE14">
        <f>'IDT-1'!E14</f>
        <v>0</v>
      </c>
      <c r="AF14" s="24"/>
      <c r="AG14">
        <f t="shared" si="2"/>
        <v>165.0097659689043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1.2786660000000001</v>
      </c>
      <c r="E15">
        <f>GT_NG!S15</f>
        <v>1.78</v>
      </c>
      <c r="F15">
        <f>GT_Spot!S15</f>
        <v>0</v>
      </c>
      <c r="G15">
        <f>PPCL_NG!S15</f>
        <v>46.97</v>
      </c>
      <c r="H15">
        <f>PPCL_Spot!S15</f>
        <v>0</v>
      </c>
      <c r="I15">
        <f>Bawana_NG!S15</f>
        <v>23.34892401271831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55.75999970985562</v>
      </c>
      <c r="P15" s="36">
        <v>0</v>
      </c>
      <c r="Q15" s="36">
        <v>0</v>
      </c>
      <c r="R15" s="38">
        <v>0</v>
      </c>
      <c r="S15" s="38">
        <v>7.9700000000000006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29.3</v>
      </c>
      <c r="AB15" s="75">
        <f>-STOA!Q15</f>
        <v>0</v>
      </c>
      <c r="AC15">
        <f t="shared" si="0"/>
        <v>1.397823753669621</v>
      </c>
      <c r="AD15">
        <f t="shared" si="1"/>
        <v>165.0097659689043</v>
      </c>
      <c r="AE15">
        <f>'IDT-1'!E15</f>
        <v>0</v>
      </c>
      <c r="AF15" s="24"/>
      <c r="AG15">
        <f t="shared" si="2"/>
        <v>165.0097659689043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1.2786660000000001</v>
      </c>
      <c r="E16">
        <f>GT_NG!S16</f>
        <v>1.78</v>
      </c>
      <c r="F16">
        <f>GT_Spot!S16</f>
        <v>0</v>
      </c>
      <c r="G16">
        <f>PPCL_NG!S16</f>
        <v>46.97</v>
      </c>
      <c r="H16">
        <f>PPCL_Spot!S16</f>
        <v>0</v>
      </c>
      <c r="I16">
        <f>Bawana_NG!S16</f>
        <v>23.34892401271831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55.75999970985562</v>
      </c>
      <c r="P16" s="36">
        <v>0</v>
      </c>
      <c r="Q16" s="36">
        <v>0</v>
      </c>
      <c r="R16" s="38">
        <v>0</v>
      </c>
      <c r="S16" s="38">
        <v>7.9700000000000006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29.3</v>
      </c>
      <c r="AB16" s="75">
        <f>-STOA!Q16</f>
        <v>0</v>
      </c>
      <c r="AC16">
        <f t="shared" si="0"/>
        <v>1.397823753669621</v>
      </c>
      <c r="AD16">
        <f t="shared" si="1"/>
        <v>165.0097659689043</v>
      </c>
      <c r="AE16">
        <f>'IDT-1'!E16</f>
        <v>0</v>
      </c>
      <c r="AF16" s="24"/>
      <c r="AG16">
        <f t="shared" si="2"/>
        <v>165.0097659689043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1.2786660000000001</v>
      </c>
      <c r="E17">
        <f>GT_NG!S17</f>
        <v>1.78</v>
      </c>
      <c r="F17">
        <f>GT_Spot!S17</f>
        <v>0</v>
      </c>
      <c r="G17">
        <f>PPCL_NG!S17</f>
        <v>46.97</v>
      </c>
      <c r="H17">
        <f>PPCL_Spot!S17</f>
        <v>0</v>
      </c>
      <c r="I17">
        <f>Bawana_NG!S17</f>
        <v>23.34892401271831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55.75999970985562</v>
      </c>
      <c r="P17" s="36">
        <v>0</v>
      </c>
      <c r="Q17" s="36">
        <v>0</v>
      </c>
      <c r="R17" s="38">
        <v>0</v>
      </c>
      <c r="S17" s="38">
        <v>7.9700000000000006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29.3</v>
      </c>
      <c r="AB17" s="75">
        <f>-STOA!Q17</f>
        <v>0</v>
      </c>
      <c r="AC17">
        <f t="shared" si="0"/>
        <v>1.397823753669621</v>
      </c>
      <c r="AD17">
        <f t="shared" si="1"/>
        <v>165.0097659689043</v>
      </c>
      <c r="AE17">
        <f>'IDT-1'!E17</f>
        <v>0</v>
      </c>
      <c r="AF17" s="24"/>
      <c r="AG17">
        <f t="shared" si="2"/>
        <v>165.0097659689043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1.2786660000000001</v>
      </c>
      <c r="E18">
        <f>GT_NG!S18</f>
        <v>1.78</v>
      </c>
      <c r="F18">
        <f>GT_Spot!S18</f>
        <v>0</v>
      </c>
      <c r="G18">
        <f>PPCL_NG!S18</f>
        <v>46.97</v>
      </c>
      <c r="H18">
        <f>PPCL_Spot!S18</f>
        <v>0</v>
      </c>
      <c r="I18">
        <f>Bawana_NG!S18</f>
        <v>23.34892401271831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55.75999970985562</v>
      </c>
      <c r="P18" s="36">
        <v>0</v>
      </c>
      <c r="Q18" s="36">
        <v>0</v>
      </c>
      <c r="R18" s="38">
        <v>0</v>
      </c>
      <c r="S18" s="38">
        <v>7.9700000000000006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29.3</v>
      </c>
      <c r="AB18" s="75">
        <f>-STOA!Q18</f>
        <v>0</v>
      </c>
      <c r="AC18">
        <f t="shared" si="0"/>
        <v>1.397823753669621</v>
      </c>
      <c r="AD18">
        <f t="shared" si="1"/>
        <v>165.0097659689043</v>
      </c>
      <c r="AE18">
        <f>'IDT-1'!E18</f>
        <v>0</v>
      </c>
      <c r="AF18" s="24"/>
      <c r="AG18">
        <f t="shared" si="2"/>
        <v>165.0097659689043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1.2786660000000001</v>
      </c>
      <c r="E19">
        <f>GT_NG!S19</f>
        <v>1.78</v>
      </c>
      <c r="F19">
        <f>GT_Spot!S19</f>
        <v>0</v>
      </c>
      <c r="G19">
        <f>PPCL_NG!S19</f>
        <v>46.97</v>
      </c>
      <c r="H19">
        <f>PPCL_Spot!S19</f>
        <v>0</v>
      </c>
      <c r="I19">
        <f>Bawana_NG!S19</f>
        <v>23.34892401271831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54.786929003815224</v>
      </c>
      <c r="P19" s="36">
        <v>0</v>
      </c>
      <c r="Q19" s="36">
        <v>0</v>
      </c>
      <c r="R19" s="38">
        <v>0</v>
      </c>
      <c r="S19" s="38">
        <v>7.97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29.3</v>
      </c>
      <c r="AB19" s="75">
        <f>-STOA!Q19</f>
        <v>0</v>
      </c>
      <c r="AC19">
        <f t="shared" si="0"/>
        <v>1.3896499597388818</v>
      </c>
      <c r="AD19">
        <f t="shared" si="1"/>
        <v>164.04486905679468</v>
      </c>
      <c r="AE19">
        <f>'IDT-1'!E19</f>
        <v>0</v>
      </c>
      <c r="AF19" s="24"/>
      <c r="AG19">
        <f t="shared" si="2"/>
        <v>164.04486905679468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1.2786660000000001</v>
      </c>
      <c r="E20">
        <f>GT_NG!S20</f>
        <v>1.78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23.34892401271831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54.786929003815224</v>
      </c>
      <c r="P20" s="36">
        <v>0</v>
      </c>
      <c r="Q20" s="36">
        <v>0</v>
      </c>
      <c r="R20" s="38">
        <v>0</v>
      </c>
      <c r="S20" s="38">
        <v>7.97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29.3</v>
      </c>
      <c r="AB20" s="75">
        <f>-STOA!Q20</f>
        <v>0</v>
      </c>
      <c r="AC20">
        <f t="shared" si="0"/>
        <v>1.3896499597388818</v>
      </c>
      <c r="AD20">
        <f t="shared" si="1"/>
        <v>164.04486905679468</v>
      </c>
      <c r="AE20">
        <f>'IDT-1'!E20</f>
        <v>0</v>
      </c>
      <c r="AF20" s="24"/>
      <c r="AG20">
        <f t="shared" si="2"/>
        <v>164.04486905679468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1.2786660000000001</v>
      </c>
      <c r="E21">
        <f>GT_NG!S21</f>
        <v>1.78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23.348899571139075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53.268695544236515</v>
      </c>
      <c r="P21" s="36">
        <v>0</v>
      </c>
      <c r="Q21" s="36">
        <v>0</v>
      </c>
      <c r="R21" s="38">
        <v>0</v>
      </c>
      <c r="S21" s="38">
        <v>7.97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29.3</v>
      </c>
      <c r="AB21" s="75">
        <f>-STOA!Q21</f>
        <v>0</v>
      </c>
      <c r="AC21">
        <f t="shared" si="0"/>
        <v>1.3768965933691548</v>
      </c>
      <c r="AD21">
        <f t="shared" si="1"/>
        <v>162.53936452200642</v>
      </c>
      <c r="AE21">
        <f>'IDT-1'!E21</f>
        <v>0</v>
      </c>
      <c r="AF21" s="24"/>
      <c r="AG21">
        <f t="shared" si="2"/>
        <v>162.53936452200642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1.2786660000000001</v>
      </c>
      <c r="E22">
        <f>GT_NG!S22</f>
        <v>1.78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23.348899571139075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53.268695544236515</v>
      </c>
      <c r="P22" s="36">
        <v>0</v>
      </c>
      <c r="Q22" s="36">
        <v>0</v>
      </c>
      <c r="R22" s="38">
        <v>0</v>
      </c>
      <c r="S22" s="38">
        <v>7.97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29.3</v>
      </c>
      <c r="AB22" s="75">
        <f>-STOA!Q22</f>
        <v>0</v>
      </c>
      <c r="AC22">
        <f t="shared" si="0"/>
        <v>1.3768965933691548</v>
      </c>
      <c r="AD22">
        <f t="shared" si="1"/>
        <v>162.53936452200642</v>
      </c>
      <c r="AE22">
        <f>'IDT-1'!E22</f>
        <v>0</v>
      </c>
      <c r="AF22" s="24"/>
      <c r="AG22">
        <f t="shared" si="2"/>
        <v>162.53936452200642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1.2786660000000001</v>
      </c>
      <c r="E23">
        <f>GT_NG!S23</f>
        <v>1.78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23.348899571139075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52.152662814280589</v>
      </c>
      <c r="P23" s="36">
        <v>0</v>
      </c>
      <c r="Q23" s="36">
        <v>0</v>
      </c>
      <c r="R23" s="38">
        <v>0</v>
      </c>
      <c r="S23" s="38">
        <v>7.97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29.3</v>
      </c>
      <c r="AB23" s="75">
        <f>-STOA!Q23</f>
        <v>0</v>
      </c>
      <c r="AC23">
        <f t="shared" si="0"/>
        <v>1.3675219184375251</v>
      </c>
      <c r="AD23">
        <f t="shared" si="1"/>
        <v>161.43270646698215</v>
      </c>
      <c r="AE23">
        <f>'IDT-1'!E23</f>
        <v>0</v>
      </c>
      <c r="AF23" s="24"/>
      <c r="AG23">
        <f t="shared" si="2"/>
        <v>161.43270646698215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1.2786660000000001</v>
      </c>
      <c r="E24">
        <f>GT_NG!S24</f>
        <v>1.78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23.348899571139075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52.152662814280589</v>
      </c>
      <c r="P24" s="36">
        <v>0</v>
      </c>
      <c r="Q24" s="36">
        <v>0</v>
      </c>
      <c r="R24" s="38">
        <v>0</v>
      </c>
      <c r="S24" s="38">
        <v>7.97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29.3</v>
      </c>
      <c r="AB24" s="75">
        <f>-STOA!Q24</f>
        <v>0</v>
      </c>
      <c r="AC24">
        <f t="shared" si="0"/>
        <v>1.3675219184375251</v>
      </c>
      <c r="AD24">
        <f t="shared" si="1"/>
        <v>161.43270646698215</v>
      </c>
      <c r="AE24">
        <f>'IDT-1'!E24</f>
        <v>0</v>
      </c>
      <c r="AF24" s="24"/>
      <c r="AG24">
        <f t="shared" si="2"/>
        <v>161.43270646698215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1.2786660000000001</v>
      </c>
      <c r="E25">
        <f>GT_NG!S25</f>
        <v>1.78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23.348899571139075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53.036108540483447</v>
      </c>
      <c r="P25" s="36">
        <v>0</v>
      </c>
      <c r="Q25" s="36">
        <v>0</v>
      </c>
      <c r="R25" s="38">
        <v>0</v>
      </c>
      <c r="S25" s="38">
        <v>7.97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29.3</v>
      </c>
      <c r="AB25" s="75">
        <f>-STOA!Q25</f>
        <v>0</v>
      </c>
      <c r="AC25">
        <f t="shared" si="0"/>
        <v>1.7985007487820825</v>
      </c>
      <c r="AD25">
        <f t="shared" si="1"/>
        <v>111.88517336284045</v>
      </c>
      <c r="AE25">
        <f>'IDT-1'!E25</f>
        <v>0</v>
      </c>
      <c r="AF25" s="24"/>
      <c r="AG25">
        <f t="shared" si="2"/>
        <v>111.88517336284045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1.2786660000000001</v>
      </c>
      <c r="E26">
        <f>GT_NG!S26</f>
        <v>1.78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23.348899571139075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53.066444535610934</v>
      </c>
      <c r="P26" s="36">
        <v>0</v>
      </c>
      <c r="Q26" s="36">
        <v>0</v>
      </c>
      <c r="R26" s="38">
        <v>0</v>
      </c>
      <c r="S26" s="38">
        <v>7.97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29.3</v>
      </c>
      <c r="AB26" s="75">
        <f>-STOA!Q26</f>
        <v>0</v>
      </c>
      <c r="AC26">
        <f t="shared" si="0"/>
        <v>1.8156978865909315</v>
      </c>
      <c r="AD26">
        <f t="shared" si="1"/>
        <v>109.89831222015908</v>
      </c>
      <c r="AE26">
        <f>'IDT-1'!E26</f>
        <v>0</v>
      </c>
      <c r="AF26" s="24"/>
      <c r="AG26">
        <f t="shared" si="2"/>
        <v>109.89831222015908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-52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1.2786660000000001</v>
      </c>
      <c r="E27">
        <f>GT_NG!S27</f>
        <v>1.78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23.348899571139075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51.716772902529634</v>
      </c>
      <c r="P27" s="36">
        <v>0</v>
      </c>
      <c r="Q27" s="36">
        <v>0</v>
      </c>
      <c r="R27" s="38">
        <v>0</v>
      </c>
      <c r="S27" s="38">
        <v>7.97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29.3</v>
      </c>
      <c r="AB27" s="75">
        <f>-STOA!Q27</f>
        <v>0</v>
      </c>
      <c r="AC27">
        <f t="shared" si="0"/>
        <v>1.8043606448730485</v>
      </c>
      <c r="AD27">
        <f t="shared" si="1"/>
        <v>108.55997782879567</v>
      </c>
      <c r="AE27">
        <f>'IDT-1'!E27</f>
        <v>0</v>
      </c>
      <c r="AF27" s="24"/>
      <c r="AG27">
        <f t="shared" si="2"/>
        <v>108.55997782879567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-52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1.2786660000000001</v>
      </c>
      <c r="E28">
        <f>GT_NG!S28</f>
        <v>1.78</v>
      </c>
      <c r="F28">
        <f>GT_Spot!S28</f>
        <v>0</v>
      </c>
      <c r="G28">
        <f>PPCL_NG!S28</f>
        <v>46.97</v>
      </c>
      <c r="H28">
        <f>PPCL_Spot!S28</f>
        <v>0</v>
      </c>
      <c r="I28">
        <f>Bawana_NG!S28</f>
        <v>23.348932815356488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51.680127159803192</v>
      </c>
      <c r="P28" s="36">
        <v>0</v>
      </c>
      <c r="Q28" s="36">
        <v>0</v>
      </c>
      <c r="R28" s="38">
        <v>0</v>
      </c>
      <c r="S28" s="38">
        <v>7.97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29.3</v>
      </c>
      <c r="AB28" s="75">
        <f>-STOA!Q28</f>
        <v>0</v>
      </c>
      <c r="AC28">
        <f t="shared" si="0"/>
        <v>1.7786396267109057</v>
      </c>
      <c r="AD28">
        <f t="shared" si="1"/>
        <v>111.54908634844878</v>
      </c>
      <c r="AE28">
        <f>'IDT-1'!E28</f>
        <v>0</v>
      </c>
      <c r="AF28" s="24"/>
      <c r="AG28">
        <f t="shared" si="2"/>
        <v>111.54908634844878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-49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1.2786660000000001</v>
      </c>
      <c r="E29">
        <f>GT_NG!S29</f>
        <v>1.78</v>
      </c>
      <c r="F29">
        <f>GT_Spot!S29</f>
        <v>0</v>
      </c>
      <c r="G29">
        <f>PPCL_NG!S29</f>
        <v>46.97</v>
      </c>
      <c r="H29">
        <f>PPCL_Spot!S29</f>
        <v>0</v>
      </c>
      <c r="I29">
        <f>Bawana_NG!S29</f>
        <v>23.348899571139075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56.305253256842981</v>
      </c>
      <c r="P29" s="36">
        <v>0</v>
      </c>
      <c r="Q29" s="36">
        <v>0</v>
      </c>
      <c r="R29" s="38">
        <v>0</v>
      </c>
      <c r="S29" s="38">
        <v>7.97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29.3</v>
      </c>
      <c r="AB29" s="75">
        <f>-STOA!Q29</f>
        <v>0</v>
      </c>
      <c r="AC29">
        <f t="shared" si="0"/>
        <v>1.8005480912248355</v>
      </c>
      <c r="AD29">
        <f t="shared" si="1"/>
        <v>118.15227073675723</v>
      </c>
      <c r="AE29">
        <f>'IDT-1'!E29</f>
        <v>0</v>
      </c>
      <c r="AF29" s="24"/>
      <c r="AG29">
        <f t="shared" si="2"/>
        <v>118.15227073675723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-47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1.2786660000000001</v>
      </c>
      <c r="E30">
        <f>GT_NG!S30</f>
        <v>1.78</v>
      </c>
      <c r="F30">
        <f>GT_Spot!S30</f>
        <v>0</v>
      </c>
      <c r="G30">
        <f>PPCL_NG!S30</f>
        <v>46.97</v>
      </c>
      <c r="H30">
        <f>PPCL_Spot!S30</f>
        <v>0</v>
      </c>
      <c r="I30">
        <f>Bawana_NG!S30</f>
        <v>23.348899571139075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56.325122360359785</v>
      </c>
      <c r="P30" s="36">
        <v>0</v>
      </c>
      <c r="Q30" s="36">
        <v>0</v>
      </c>
      <c r="R30" s="38">
        <v>0</v>
      </c>
      <c r="S30" s="38">
        <v>7.97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29.3</v>
      </c>
      <c r="AB30" s="75">
        <f>-STOA!Q30</f>
        <v>0</v>
      </c>
      <c r="AC30">
        <f t="shared" si="0"/>
        <v>1.7922438339694877</v>
      </c>
      <c r="AD30">
        <f t="shared" si="1"/>
        <v>119.18044409752939</v>
      </c>
      <c r="AE30">
        <f>'IDT-1'!E30</f>
        <v>0</v>
      </c>
      <c r="AF30" s="24"/>
      <c r="AG30">
        <f t="shared" si="2"/>
        <v>119.18044409752939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-46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1.2786660000000001</v>
      </c>
      <c r="E31">
        <f>GT_NG!S31</f>
        <v>1.78</v>
      </c>
      <c r="F31">
        <f>GT_Spot!S31</f>
        <v>0</v>
      </c>
      <c r="G31">
        <f>PPCL_NG!S31</f>
        <v>46.97</v>
      </c>
      <c r="H31">
        <f>PPCL_Spot!S31</f>
        <v>0</v>
      </c>
      <c r="I31">
        <f>Bawana_NG!S31</f>
        <v>23.348899571139075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56.325122360359785</v>
      </c>
      <c r="P31" s="36">
        <v>0</v>
      </c>
      <c r="Q31" s="36">
        <v>0</v>
      </c>
      <c r="R31" s="38">
        <v>0</v>
      </c>
      <c r="S31" s="38">
        <v>7.97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29.3</v>
      </c>
      <c r="AB31" s="75">
        <f>-STOA!Q31</f>
        <v>0</v>
      </c>
      <c r="AC31">
        <f t="shared" si="0"/>
        <v>1.7583592030699313</v>
      </c>
      <c r="AD31">
        <f t="shared" si="1"/>
        <v>123.21432872842895</v>
      </c>
      <c r="AE31">
        <f>'IDT-1'!E31</f>
        <v>0</v>
      </c>
      <c r="AF31" s="24"/>
      <c r="AG31">
        <f t="shared" si="2"/>
        <v>123.21432872842895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-42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1.2786660000000001</v>
      </c>
      <c r="E32">
        <f>GT_NG!S32</f>
        <v>1.78</v>
      </c>
      <c r="F32">
        <f>GT_Spot!S32</f>
        <v>0</v>
      </c>
      <c r="G32">
        <f>PPCL_NG!S32</f>
        <v>46.97</v>
      </c>
      <c r="H32">
        <f>PPCL_Spot!S32</f>
        <v>0</v>
      </c>
      <c r="I32">
        <f>Bawana_NG!S32</f>
        <v>23.348899571139075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56.325122360359785</v>
      </c>
      <c r="P32" s="36">
        <v>0</v>
      </c>
      <c r="Q32" s="36">
        <v>0</v>
      </c>
      <c r="R32" s="38">
        <v>0</v>
      </c>
      <c r="S32" s="38">
        <v>7.97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29.3</v>
      </c>
      <c r="AB32" s="75">
        <f>-STOA!Q32</f>
        <v>0</v>
      </c>
      <c r="AC32">
        <f t="shared" si="0"/>
        <v>1.4025705786245906</v>
      </c>
      <c r="AD32">
        <f t="shared" si="1"/>
        <v>165.57011735287429</v>
      </c>
      <c r="AE32">
        <f>'IDT-1'!E32</f>
        <v>0</v>
      </c>
      <c r="AF32" s="24"/>
      <c r="AG32">
        <f t="shared" si="2"/>
        <v>165.57011735287429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1.2786660000000001</v>
      </c>
      <c r="E33">
        <f>GT_NG!S33</f>
        <v>1.78</v>
      </c>
      <c r="F33">
        <f>GT_Spot!S33</f>
        <v>0</v>
      </c>
      <c r="G33">
        <f>PPCL_NG!S33</f>
        <v>46.97</v>
      </c>
      <c r="H33">
        <f>PPCL_Spot!S33</f>
        <v>0</v>
      </c>
      <c r="I33">
        <f>Bawana_NG!S33</f>
        <v>23.348899571139075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56.325122360359785</v>
      </c>
      <c r="P33" s="36">
        <v>0</v>
      </c>
      <c r="Q33" s="36">
        <v>0</v>
      </c>
      <c r="R33" s="38">
        <v>0</v>
      </c>
      <c r="S33" s="38">
        <v>7.97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29.3</v>
      </c>
      <c r="AB33" s="75">
        <f>-STOA!Q33</f>
        <v>0</v>
      </c>
      <c r="AC33">
        <f t="shared" si="0"/>
        <v>1.4025705786245906</v>
      </c>
      <c r="AD33">
        <f t="shared" si="1"/>
        <v>165.57011735287429</v>
      </c>
      <c r="AE33">
        <f>'IDT-1'!E33</f>
        <v>0</v>
      </c>
      <c r="AF33" s="24"/>
      <c r="AG33">
        <f t="shared" si="2"/>
        <v>165.57011735287429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1.2786660000000001</v>
      </c>
      <c r="E34">
        <f>GT_NG!S34</f>
        <v>1.78</v>
      </c>
      <c r="F34">
        <f>GT_Spot!S34</f>
        <v>0</v>
      </c>
      <c r="G34">
        <f>PPCL_NG!S34</f>
        <v>46.97</v>
      </c>
      <c r="H34">
        <f>PPCL_Spot!S34</f>
        <v>0</v>
      </c>
      <c r="I34">
        <f>Bawana_NG!S34</f>
        <v>23.348899571139075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56.325772513293998</v>
      </c>
      <c r="P34" s="36">
        <v>0</v>
      </c>
      <c r="Q34" s="36">
        <v>0</v>
      </c>
      <c r="R34" s="38">
        <v>0</v>
      </c>
      <c r="S34" s="38">
        <v>7.97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29.3</v>
      </c>
      <c r="AB34" s="75">
        <f>-STOA!Q34</f>
        <v>0</v>
      </c>
      <c r="AC34">
        <f t="shared" si="0"/>
        <v>1.402576039909238</v>
      </c>
      <c r="AD34">
        <f t="shared" si="1"/>
        <v>165.57076204452386</v>
      </c>
      <c r="AE34">
        <f>'IDT-1'!E34</f>
        <v>0</v>
      </c>
      <c r="AF34" s="24"/>
      <c r="AG34">
        <f t="shared" si="2"/>
        <v>165.57076204452386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1.2786660000000001</v>
      </c>
      <c r="E35">
        <f>GT_NG!S35</f>
        <v>1.78</v>
      </c>
      <c r="F35">
        <f>GT_Spot!S35</f>
        <v>0</v>
      </c>
      <c r="G35">
        <f>PPCL_NG!S35</f>
        <v>46.97</v>
      </c>
      <c r="H35">
        <f>PPCL_Spot!S35</f>
        <v>0</v>
      </c>
      <c r="I35">
        <f>Bawana_NG!S35</f>
        <v>23.348899571139075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55.259233646087743</v>
      </c>
      <c r="P35" s="36">
        <v>0</v>
      </c>
      <c r="Q35" s="36">
        <v>0</v>
      </c>
      <c r="R35" s="38">
        <v>0</v>
      </c>
      <c r="S35" s="38">
        <v>7.97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29.3</v>
      </c>
      <c r="AB35" s="75">
        <f>-STOA!Q35</f>
        <v>0</v>
      </c>
      <c r="AC35">
        <f t="shared" si="0"/>
        <v>1.3936171134247053</v>
      </c>
      <c r="AD35">
        <f t="shared" si="1"/>
        <v>164.51318210380211</v>
      </c>
      <c r="AE35">
        <f>'IDT-1'!E35</f>
        <v>0</v>
      </c>
      <c r="AF35" s="24"/>
      <c r="AG35">
        <f t="shared" si="2"/>
        <v>164.51318210380211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1.2786660000000001</v>
      </c>
      <c r="E36">
        <f>GT_NG!S36</f>
        <v>1.78</v>
      </c>
      <c r="F36">
        <f>GT_Spot!S36</f>
        <v>0</v>
      </c>
      <c r="G36">
        <f>PPCL_NG!S36</f>
        <v>46.97</v>
      </c>
      <c r="H36">
        <f>PPCL_Spot!S36</f>
        <v>0</v>
      </c>
      <c r="I36">
        <f>Bawana_NG!S36</f>
        <v>23.348899571139075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55.067180217535316</v>
      </c>
      <c r="P36" s="36">
        <v>0</v>
      </c>
      <c r="Q36" s="36">
        <v>0</v>
      </c>
      <c r="R36" s="38">
        <v>0</v>
      </c>
      <c r="S36" s="38">
        <v>7.97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29.3</v>
      </c>
      <c r="AB36" s="75">
        <f>-STOA!Q36</f>
        <v>0</v>
      </c>
      <c r="AC36">
        <f t="shared" si="0"/>
        <v>1.3920038646248649</v>
      </c>
      <c r="AD36">
        <f t="shared" si="1"/>
        <v>164.32274192404955</v>
      </c>
      <c r="AE36">
        <f>'IDT-1'!E36</f>
        <v>0</v>
      </c>
      <c r="AF36" s="24"/>
      <c r="AG36">
        <f t="shared" si="2"/>
        <v>164.32274192404955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1.2786660000000001</v>
      </c>
      <c r="E37">
        <f>GT_NG!S37</f>
        <v>1.78</v>
      </c>
      <c r="F37">
        <f>GT_Spot!S37</f>
        <v>0</v>
      </c>
      <c r="G37">
        <f>PPCL_NG!S37</f>
        <v>46.97</v>
      </c>
      <c r="H37">
        <f>PPCL_Spot!S37</f>
        <v>0</v>
      </c>
      <c r="I37">
        <f>Bawana_NG!S37</f>
        <v>23.34892401271831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54.747112674374904</v>
      </c>
      <c r="P37" s="36">
        <v>0</v>
      </c>
      <c r="Q37" s="36">
        <v>0</v>
      </c>
      <c r="R37" s="38">
        <v>0</v>
      </c>
      <c r="S37" s="38">
        <v>7.97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29.3</v>
      </c>
      <c r="AB37" s="75">
        <f>-STOA!Q37</f>
        <v>0</v>
      </c>
      <c r="AC37">
        <f t="shared" si="0"/>
        <v>1.3893155025715831</v>
      </c>
      <c r="AD37">
        <f t="shared" si="1"/>
        <v>164.00538718452165</v>
      </c>
      <c r="AE37">
        <f>'IDT-1'!E37</f>
        <v>0</v>
      </c>
      <c r="AF37" s="24"/>
      <c r="AG37">
        <f t="shared" si="2"/>
        <v>164.00538718452165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1.2786660000000001</v>
      </c>
      <c r="E38">
        <f>GT_NG!S38</f>
        <v>1.78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23.34892401271831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54.721505479943403</v>
      </c>
      <c r="P38" s="36">
        <v>0</v>
      </c>
      <c r="Q38" s="36">
        <v>0</v>
      </c>
      <c r="R38" s="38">
        <v>0</v>
      </c>
      <c r="S38" s="38">
        <v>7.97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29.3</v>
      </c>
      <c r="AB38" s="75">
        <f>-STOA!Q38</f>
        <v>0</v>
      </c>
      <c r="AC38">
        <f t="shared" si="0"/>
        <v>1.3891004021383584</v>
      </c>
      <c r="AD38">
        <f t="shared" si="1"/>
        <v>163.97999509052337</v>
      </c>
      <c r="AE38">
        <f>'IDT-1'!E38</f>
        <v>0</v>
      </c>
      <c r="AF38" s="24"/>
      <c r="AG38">
        <f t="shared" si="2"/>
        <v>163.97999509052337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1.265544</v>
      </c>
      <c r="E39">
        <f>GT_NG!S39</f>
        <v>1.7239512049985122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23.34892401271831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51.731554149881447</v>
      </c>
      <c r="P39" s="36">
        <v>0</v>
      </c>
      <c r="Q39" s="36">
        <v>0</v>
      </c>
      <c r="R39" s="38">
        <v>0</v>
      </c>
      <c r="S39" s="38">
        <v>7.97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29.3</v>
      </c>
      <c r="AB39" s="75">
        <f>-STOA!Q39</f>
        <v>0</v>
      </c>
      <c r="AC39">
        <f t="shared" si="0"/>
        <v>1.3634037762878255</v>
      </c>
      <c r="AD39">
        <f t="shared" si="1"/>
        <v>160.94656959131044</v>
      </c>
      <c r="AE39">
        <f>'IDT-1'!E39</f>
        <v>0</v>
      </c>
      <c r="AF39" s="24"/>
      <c r="AG39">
        <f t="shared" si="2"/>
        <v>160.94656959131044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1.265544</v>
      </c>
      <c r="E40">
        <f>GT_NG!S40</f>
        <v>1.7239512049985122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23.34892401271831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49.604255316686547</v>
      </c>
      <c r="P40" s="36">
        <v>0</v>
      </c>
      <c r="Q40" s="36">
        <v>0</v>
      </c>
      <c r="R40" s="38">
        <v>0</v>
      </c>
      <c r="S40" s="38">
        <v>7.97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29.3</v>
      </c>
      <c r="AB40" s="75">
        <f>-STOA!Q40</f>
        <v>0</v>
      </c>
      <c r="AC40">
        <f t="shared" si="0"/>
        <v>1.3455344660889883</v>
      </c>
      <c r="AD40">
        <f t="shared" si="1"/>
        <v>158.8371400683144</v>
      </c>
      <c r="AE40">
        <f>'IDT-1'!E40</f>
        <v>0</v>
      </c>
      <c r="AF40" s="24"/>
      <c r="AG40">
        <f t="shared" si="2"/>
        <v>158.8371400683144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1.265544</v>
      </c>
      <c r="E41">
        <f>GT_NG!S41</f>
        <v>1.7239512049985122</v>
      </c>
      <c r="F41">
        <f>GT_Spot!S41</f>
        <v>0</v>
      </c>
      <c r="G41">
        <f>PPCL_NG!S41</f>
        <v>45.91</v>
      </c>
      <c r="H41">
        <f>PPCL_Spot!S41</f>
        <v>0</v>
      </c>
      <c r="I41">
        <f>Bawana_NG!S41</f>
        <v>23.34892401271831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49.604255316686547</v>
      </c>
      <c r="P41" s="36">
        <v>0</v>
      </c>
      <c r="Q41" s="36">
        <v>0</v>
      </c>
      <c r="R41" s="38">
        <v>0</v>
      </c>
      <c r="S41" s="38">
        <v>7.97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29.3</v>
      </c>
      <c r="AB41" s="75">
        <f>-STOA!Q41</f>
        <v>0</v>
      </c>
      <c r="AC41">
        <f t="shared" si="0"/>
        <v>1.3366304660889883</v>
      </c>
      <c r="AD41">
        <f t="shared" si="1"/>
        <v>157.7860440683144</v>
      </c>
      <c r="AE41">
        <f>'IDT-1'!E41</f>
        <v>0</v>
      </c>
      <c r="AF41" s="24"/>
      <c r="AG41">
        <f t="shared" si="2"/>
        <v>157.7860440683144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1.265544</v>
      </c>
      <c r="E42">
        <f>GT_NG!S42</f>
        <v>1.7239512049985122</v>
      </c>
      <c r="F42">
        <f>GT_Spot!S42</f>
        <v>0</v>
      </c>
      <c r="G42">
        <f>PPCL_NG!S42</f>
        <v>45.91</v>
      </c>
      <c r="H42">
        <f>PPCL_Spot!S42</f>
        <v>0</v>
      </c>
      <c r="I42">
        <f>Bawana_NG!S42</f>
        <v>23.34892401271831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49.604255316686547</v>
      </c>
      <c r="P42" s="36">
        <v>0</v>
      </c>
      <c r="Q42" s="36">
        <v>0</v>
      </c>
      <c r="R42" s="38">
        <v>0</v>
      </c>
      <c r="S42" s="38">
        <v>7.97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29.3</v>
      </c>
      <c r="AB42" s="75">
        <f>-STOA!Q42</f>
        <v>0</v>
      </c>
      <c r="AC42">
        <f t="shared" si="0"/>
        <v>1.3366304660889883</v>
      </c>
      <c r="AD42">
        <f t="shared" si="1"/>
        <v>157.7860440683144</v>
      </c>
      <c r="AE42">
        <f>'IDT-1'!E42</f>
        <v>0</v>
      </c>
      <c r="AF42" s="24"/>
      <c r="AG42">
        <f t="shared" si="2"/>
        <v>157.7860440683144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1.265544</v>
      </c>
      <c r="E43">
        <f>GT_NG!S43</f>
        <v>1.7239512049985122</v>
      </c>
      <c r="F43">
        <f>GT_Spot!S43</f>
        <v>0</v>
      </c>
      <c r="G43">
        <f>PPCL_NG!S43</f>
        <v>45.91</v>
      </c>
      <c r="H43">
        <f>PPCL_Spot!S43</f>
        <v>0</v>
      </c>
      <c r="I43">
        <f>Bawana_NG!S43</f>
        <v>23.34892401271831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49.604255316686547</v>
      </c>
      <c r="P43" s="36">
        <v>0</v>
      </c>
      <c r="Q43" s="36">
        <v>0</v>
      </c>
      <c r="R43" s="38">
        <v>0</v>
      </c>
      <c r="S43" s="38">
        <v>7.97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29.3</v>
      </c>
      <c r="AB43" s="75">
        <f>-STOA!Q43</f>
        <v>0</v>
      </c>
      <c r="AC43">
        <f t="shared" si="0"/>
        <v>1.4747264660889883</v>
      </c>
      <c r="AD43">
        <f t="shared" si="1"/>
        <v>174.0879480683144</v>
      </c>
      <c r="AE43">
        <f>'IDT-1'!E43</f>
        <v>0</v>
      </c>
      <c r="AF43" s="24"/>
      <c r="AG43">
        <f t="shared" si="2"/>
        <v>174.0879480683144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16.440000000000001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1.265544</v>
      </c>
      <c r="E44">
        <f>GT_NG!S44</f>
        <v>1.7239512049985122</v>
      </c>
      <c r="F44">
        <f>GT_Spot!S44</f>
        <v>0</v>
      </c>
      <c r="G44">
        <f>PPCL_NG!S44</f>
        <v>45.91</v>
      </c>
      <c r="H44">
        <f>PPCL_Spot!S44</f>
        <v>0</v>
      </c>
      <c r="I44">
        <f>Bawana_NG!S44</f>
        <v>23.34892401271831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49.604255316686547</v>
      </c>
      <c r="P44" s="36">
        <v>0</v>
      </c>
      <c r="Q44" s="36">
        <v>0</v>
      </c>
      <c r="R44" s="38">
        <v>0</v>
      </c>
      <c r="S44" s="38">
        <v>7.97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29.3</v>
      </c>
      <c r="AB44" s="75">
        <f>-STOA!Q44</f>
        <v>0</v>
      </c>
      <c r="AC44">
        <f t="shared" si="0"/>
        <v>1.4990864660889882</v>
      </c>
      <c r="AD44">
        <f t="shared" si="1"/>
        <v>176.96358806831441</v>
      </c>
      <c r="AE44">
        <f>'IDT-1'!E44</f>
        <v>0</v>
      </c>
      <c r="AF44" s="24"/>
      <c r="AG44">
        <f t="shared" si="2"/>
        <v>176.96358806831441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19.34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1.265544</v>
      </c>
      <c r="E45">
        <f>GT_NG!S45</f>
        <v>1.7239512049985122</v>
      </c>
      <c r="F45">
        <f>GT_Spot!S45</f>
        <v>0</v>
      </c>
      <c r="G45">
        <f>PPCL_NG!S45</f>
        <v>45.91</v>
      </c>
      <c r="H45">
        <f>PPCL_Spot!S45</f>
        <v>0</v>
      </c>
      <c r="I45">
        <f>Bawana_NG!S45</f>
        <v>23.34892401271831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49.604255316686547</v>
      </c>
      <c r="P45" s="36">
        <v>0</v>
      </c>
      <c r="Q45" s="36">
        <v>0</v>
      </c>
      <c r="R45" s="38">
        <v>0</v>
      </c>
      <c r="S45" s="38">
        <v>7.97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29.3</v>
      </c>
      <c r="AB45" s="75">
        <f>-STOA!Q45</f>
        <v>0</v>
      </c>
      <c r="AC45">
        <f t="shared" si="0"/>
        <v>1.5234464660889881</v>
      </c>
      <c r="AD45">
        <f t="shared" si="1"/>
        <v>179.83922806831441</v>
      </c>
      <c r="AE45">
        <f>'IDT-1'!E45</f>
        <v>0</v>
      </c>
      <c r="AF45" s="24"/>
      <c r="AG45">
        <f t="shared" si="2"/>
        <v>179.83922806831441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22.24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1.265544</v>
      </c>
      <c r="E46">
        <f>GT_NG!S46</f>
        <v>1.7239512049985122</v>
      </c>
      <c r="F46">
        <f>GT_Spot!S46</f>
        <v>0</v>
      </c>
      <c r="G46">
        <f>PPCL_NG!S46</f>
        <v>45.91</v>
      </c>
      <c r="H46">
        <f>PPCL_Spot!S46</f>
        <v>0</v>
      </c>
      <c r="I46">
        <f>Bawana_NG!S46</f>
        <v>23.34892401271831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49.604255316686547</v>
      </c>
      <c r="P46" s="36">
        <v>0</v>
      </c>
      <c r="Q46" s="36">
        <v>0</v>
      </c>
      <c r="R46" s="38">
        <v>0</v>
      </c>
      <c r="S46" s="38">
        <v>7.97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29.3</v>
      </c>
      <c r="AB46" s="75">
        <f>-STOA!Q46</f>
        <v>0</v>
      </c>
      <c r="AC46">
        <f t="shared" si="0"/>
        <v>1.5315944660889882</v>
      </c>
      <c r="AD46">
        <f t="shared" si="1"/>
        <v>180.80108006831441</v>
      </c>
      <c r="AE46">
        <f>'IDT-1'!E46</f>
        <v>0</v>
      </c>
      <c r="AF46" s="24"/>
      <c r="AG46">
        <f t="shared" si="2"/>
        <v>180.80108006831441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23.21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1.265544</v>
      </c>
      <c r="E47">
        <f>GT_NG!S47</f>
        <v>1.7239512049985122</v>
      </c>
      <c r="F47">
        <f>GT_Spot!S47</f>
        <v>0</v>
      </c>
      <c r="G47">
        <f>PPCL_NG!S47</f>
        <v>45.91</v>
      </c>
      <c r="H47">
        <f>PPCL_Spot!S47</f>
        <v>0</v>
      </c>
      <c r="I47">
        <f>Bawana_NG!S47</f>
        <v>23.34892401271831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49.604034950563076</v>
      </c>
      <c r="P47" s="36">
        <v>0</v>
      </c>
      <c r="Q47" s="36">
        <v>0</v>
      </c>
      <c r="R47" s="38">
        <v>0</v>
      </c>
      <c r="S47" s="38">
        <v>7.97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29.3</v>
      </c>
      <c r="AB47" s="75">
        <f>-STOA!Q47</f>
        <v>0</v>
      </c>
      <c r="AC47">
        <f t="shared" si="0"/>
        <v>1.5478046150135512</v>
      </c>
      <c r="AD47">
        <f t="shared" si="1"/>
        <v>182.71464955326638</v>
      </c>
      <c r="AE47">
        <f>'IDT-1'!E47</f>
        <v>0</v>
      </c>
      <c r="AF47" s="24"/>
      <c r="AG47">
        <f t="shared" si="2"/>
        <v>182.71464955326638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25.14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1.265544</v>
      </c>
      <c r="E48">
        <f>GT_NG!S48</f>
        <v>1.6734212139791536</v>
      </c>
      <c r="F48">
        <f>GT_Spot!S48</f>
        <v>0</v>
      </c>
      <c r="G48">
        <f>PPCL_NG!S48</f>
        <v>45.91</v>
      </c>
      <c r="H48">
        <f>PPCL_Spot!S48</f>
        <v>0</v>
      </c>
      <c r="I48">
        <f>Bawana_NG!S48</f>
        <v>23.34892401271831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49.604034950563076</v>
      </c>
      <c r="P48" s="36">
        <v>0</v>
      </c>
      <c r="Q48" s="36">
        <v>0</v>
      </c>
      <c r="R48" s="38">
        <v>0</v>
      </c>
      <c r="S48" s="38">
        <v>7.97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29.3</v>
      </c>
      <c r="AB48" s="75">
        <f>-STOA!Q48</f>
        <v>0</v>
      </c>
      <c r="AC48">
        <f t="shared" si="0"/>
        <v>1.5473801630889885</v>
      </c>
      <c r="AD48">
        <f t="shared" si="1"/>
        <v>182.66454401417153</v>
      </c>
      <c r="AE48">
        <f>'IDT-1'!E48</f>
        <v>0</v>
      </c>
      <c r="AF48" s="24"/>
      <c r="AG48">
        <f t="shared" si="2"/>
        <v>182.66454401417153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25.14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1.265544</v>
      </c>
      <c r="E49">
        <f>GT_NG!S49</f>
        <v>1.6734212139791536</v>
      </c>
      <c r="F49">
        <f>GT_Spot!S49</f>
        <v>0</v>
      </c>
      <c r="G49">
        <f>PPCL_NG!S49</f>
        <v>45.91</v>
      </c>
      <c r="H49">
        <f>PPCL_Spot!S49</f>
        <v>0</v>
      </c>
      <c r="I49">
        <f>Bawana_NG!S49</f>
        <v>23.34892401271831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49.604034950563076</v>
      </c>
      <c r="P49" s="36">
        <v>0</v>
      </c>
      <c r="Q49" s="36">
        <v>0</v>
      </c>
      <c r="R49" s="38">
        <v>0</v>
      </c>
      <c r="S49" s="38">
        <v>7.97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29.3</v>
      </c>
      <c r="AB49" s="75">
        <f>-STOA!Q49</f>
        <v>0</v>
      </c>
      <c r="AC49">
        <f t="shared" si="0"/>
        <v>1.5636761630889884</v>
      </c>
      <c r="AD49">
        <f t="shared" si="1"/>
        <v>184.58824801417154</v>
      </c>
      <c r="AE49">
        <f>'IDT-1'!E49</f>
        <v>0</v>
      </c>
      <c r="AF49" s="24"/>
      <c r="AG49">
        <f t="shared" si="2"/>
        <v>184.58824801417154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27.08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1.265544</v>
      </c>
      <c r="E50">
        <f>GT_NG!S50</f>
        <v>1.6734212139791536</v>
      </c>
      <c r="F50">
        <f>GT_Spot!S50</f>
        <v>0</v>
      </c>
      <c r="G50">
        <f>PPCL_NG!S50</f>
        <v>45.91</v>
      </c>
      <c r="H50">
        <f>PPCL_Spot!S50</f>
        <v>0</v>
      </c>
      <c r="I50">
        <f>Bawana_NG!S50</f>
        <v>23.34892401271831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49.604034950563076</v>
      </c>
      <c r="P50" s="36">
        <v>0</v>
      </c>
      <c r="Q50" s="36">
        <v>0</v>
      </c>
      <c r="R50" s="38">
        <v>0</v>
      </c>
      <c r="S50" s="38">
        <v>7.97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29.3</v>
      </c>
      <c r="AB50" s="75">
        <f>-STOA!Q50</f>
        <v>0</v>
      </c>
      <c r="AC50">
        <f t="shared" si="0"/>
        <v>1.5636761630889884</v>
      </c>
      <c r="AD50">
        <f t="shared" si="1"/>
        <v>184.58824801417154</v>
      </c>
      <c r="AE50">
        <f>'IDT-1'!E50</f>
        <v>0</v>
      </c>
      <c r="AF50" s="24"/>
      <c r="AG50">
        <f t="shared" si="2"/>
        <v>184.58824801417154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27.08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1.265544</v>
      </c>
      <c r="E51">
        <f>GT_NG!S51</f>
        <v>1.6734212139791536</v>
      </c>
      <c r="F51">
        <f>GT_Spot!S51</f>
        <v>0</v>
      </c>
      <c r="G51">
        <f>PPCL_NG!S51</f>
        <v>45.91</v>
      </c>
      <c r="H51">
        <f>PPCL_Spot!S51</f>
        <v>0</v>
      </c>
      <c r="I51">
        <f>Bawana_NG!S51</f>
        <v>23.34892401271831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48.630964331271393</v>
      </c>
      <c r="P51" s="36">
        <v>0</v>
      </c>
      <c r="Q51" s="36">
        <v>0</v>
      </c>
      <c r="R51" s="38">
        <v>0</v>
      </c>
      <c r="S51" s="38">
        <v>7.97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29.3</v>
      </c>
      <c r="AB51" s="75">
        <f>-STOA!Q51</f>
        <v>0</v>
      </c>
      <c r="AC51">
        <f t="shared" si="0"/>
        <v>1.5798623698869383</v>
      </c>
      <c r="AD51">
        <f t="shared" si="1"/>
        <v>186.4989911880819</v>
      </c>
      <c r="AE51">
        <f>'IDT-1'!E51</f>
        <v>0</v>
      </c>
      <c r="AF51" s="24"/>
      <c r="AG51">
        <f t="shared" si="2"/>
        <v>186.4989911880819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29.98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1.265544</v>
      </c>
      <c r="E52">
        <f>GT_NG!S52</f>
        <v>1.6734212139791536</v>
      </c>
      <c r="F52">
        <f>GT_Spot!S52</f>
        <v>0</v>
      </c>
      <c r="G52">
        <f>PPCL_NG!S52</f>
        <v>45.91</v>
      </c>
      <c r="H52">
        <f>PPCL_Spot!S52</f>
        <v>0</v>
      </c>
      <c r="I52">
        <f>Bawana_NG!S52</f>
        <v>23.34892401271831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48.630964331271393</v>
      </c>
      <c r="P52" s="36">
        <v>0</v>
      </c>
      <c r="Q52" s="36">
        <v>0</v>
      </c>
      <c r="R52" s="38">
        <v>0</v>
      </c>
      <c r="S52" s="38">
        <v>7.97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29.3</v>
      </c>
      <c r="AB52" s="75">
        <f>-STOA!Q52</f>
        <v>0</v>
      </c>
      <c r="AC52">
        <f t="shared" si="0"/>
        <v>1.5880103698869381</v>
      </c>
      <c r="AD52">
        <f t="shared" si="1"/>
        <v>187.4608431880819</v>
      </c>
      <c r="AE52">
        <f>'IDT-1'!E52</f>
        <v>0</v>
      </c>
      <c r="AF52" s="24"/>
      <c r="AG52">
        <f t="shared" si="2"/>
        <v>187.4608431880819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30.95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1.265544</v>
      </c>
      <c r="E53">
        <f>GT_NG!S53</f>
        <v>1.6734212139791536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23.34892401271831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48.630964331271393</v>
      </c>
      <c r="P53" s="36">
        <v>0</v>
      </c>
      <c r="Q53" s="36">
        <v>0</v>
      </c>
      <c r="R53" s="38">
        <v>0</v>
      </c>
      <c r="S53" s="38">
        <v>7.97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29.3</v>
      </c>
      <c r="AB53" s="75">
        <f>-STOA!Q53</f>
        <v>0</v>
      </c>
      <c r="AC53">
        <f t="shared" si="0"/>
        <v>1.5882623698869383</v>
      </c>
      <c r="AD53">
        <f t="shared" si="1"/>
        <v>187.49059118808191</v>
      </c>
      <c r="AE53">
        <f>'IDT-1'!E53</f>
        <v>0</v>
      </c>
      <c r="AF53" s="24"/>
      <c r="AG53">
        <f t="shared" si="2"/>
        <v>187.49059118808191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32.89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1.265544</v>
      </c>
      <c r="E54">
        <f>GT_NG!S54</f>
        <v>1.6734212139791536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23.34892401271831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48.630964331271393</v>
      </c>
      <c r="P54" s="36">
        <v>0</v>
      </c>
      <c r="Q54" s="36">
        <v>0</v>
      </c>
      <c r="R54" s="38">
        <v>0</v>
      </c>
      <c r="S54" s="38">
        <v>7.97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29.3</v>
      </c>
      <c r="AB54" s="75">
        <f>-STOA!Q54</f>
        <v>0</v>
      </c>
      <c r="AC54">
        <f t="shared" si="0"/>
        <v>1.5718823698869384</v>
      </c>
      <c r="AD54">
        <f t="shared" si="1"/>
        <v>185.55697118808192</v>
      </c>
      <c r="AE54">
        <f>'IDT-1'!E54</f>
        <v>0</v>
      </c>
      <c r="AF54" s="24"/>
      <c r="AG54">
        <f t="shared" si="2"/>
        <v>185.55697118808192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30.94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1.265544</v>
      </c>
      <c r="E55">
        <f>GT_NG!S55</f>
        <v>1.6734212139791536</v>
      </c>
      <c r="F55">
        <f>GT_Spot!S55</f>
        <v>0</v>
      </c>
      <c r="G55">
        <f>PPCL_NG!S55</f>
        <v>44</v>
      </c>
      <c r="H55">
        <f>PPCL_Spot!S55</f>
        <v>0</v>
      </c>
      <c r="I55">
        <f>Bawana_NG!S55</f>
        <v>23.34892401271831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47.954935927437475</v>
      </c>
      <c r="P55" s="36">
        <v>0</v>
      </c>
      <c r="Q55" s="36">
        <v>0</v>
      </c>
      <c r="R55" s="38">
        <v>0</v>
      </c>
      <c r="S55" s="38">
        <v>7.97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29.3</v>
      </c>
      <c r="AB55" s="75">
        <f>-STOA!Q55</f>
        <v>0</v>
      </c>
      <c r="AC55">
        <f t="shared" si="0"/>
        <v>1.5906477312947334</v>
      </c>
      <c r="AD55">
        <f t="shared" si="1"/>
        <v>187.7721774228402</v>
      </c>
      <c r="AE55">
        <f>'IDT-1'!E55</f>
        <v>0</v>
      </c>
      <c r="AF55" s="24"/>
      <c r="AG55">
        <f t="shared" si="2"/>
        <v>187.7721774228402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33.85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1.265544</v>
      </c>
      <c r="E56">
        <f>GT_NG!S56</f>
        <v>1.6734212139791536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23.34892401271831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47.954935927437475</v>
      </c>
      <c r="P56" s="36">
        <v>0</v>
      </c>
      <c r="Q56" s="36">
        <v>0</v>
      </c>
      <c r="R56" s="38">
        <v>0</v>
      </c>
      <c r="S56" s="38">
        <v>7.97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29.3</v>
      </c>
      <c r="AB56" s="75">
        <f>-STOA!Q56</f>
        <v>0</v>
      </c>
      <c r="AC56">
        <f t="shared" si="0"/>
        <v>1.5906477312947334</v>
      </c>
      <c r="AD56">
        <f t="shared" si="1"/>
        <v>187.7721774228402</v>
      </c>
      <c r="AE56">
        <f>'IDT-1'!E56</f>
        <v>0</v>
      </c>
      <c r="AF56" s="24"/>
      <c r="AG56">
        <f t="shared" si="2"/>
        <v>187.7721774228402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33.85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1.265544</v>
      </c>
      <c r="E57">
        <f>GT_NG!S57</f>
        <v>1.6228896617135631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23.34892401271831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47.954935927437475</v>
      </c>
      <c r="P57" s="36">
        <v>0</v>
      </c>
      <c r="Q57" s="36">
        <v>0</v>
      </c>
      <c r="R57" s="38">
        <v>0</v>
      </c>
      <c r="S57" s="38">
        <v>7.97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29.3</v>
      </c>
      <c r="AB57" s="75">
        <f>-STOA!Q57</f>
        <v>0</v>
      </c>
      <c r="AC57">
        <f t="shared" si="0"/>
        <v>1.5658632662557026</v>
      </c>
      <c r="AD57">
        <f t="shared" si="1"/>
        <v>184.84643033561366</v>
      </c>
      <c r="AE57">
        <f>'IDT-1'!E57</f>
        <v>0</v>
      </c>
      <c r="AF57" s="24"/>
      <c r="AG57">
        <f t="shared" si="2"/>
        <v>184.84643033561366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30.95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1.265544</v>
      </c>
      <c r="E58">
        <f>GT_NG!S58</f>
        <v>1.6228896617135631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23.34892401271831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47.954935927437475</v>
      </c>
      <c r="P58" s="36">
        <v>0</v>
      </c>
      <c r="Q58" s="36">
        <v>0</v>
      </c>
      <c r="R58" s="38">
        <v>0</v>
      </c>
      <c r="S58" s="38">
        <v>7.97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29.3</v>
      </c>
      <c r="AB58" s="75">
        <f>-STOA!Q58</f>
        <v>0</v>
      </c>
      <c r="AC58">
        <f t="shared" si="0"/>
        <v>1.5658632662557026</v>
      </c>
      <c r="AD58">
        <f t="shared" si="1"/>
        <v>184.84643033561366</v>
      </c>
      <c r="AE58">
        <f>'IDT-1'!E58</f>
        <v>0</v>
      </c>
      <c r="AF58" s="24"/>
      <c r="AG58">
        <f t="shared" si="2"/>
        <v>184.84643033561366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30.95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1.265544</v>
      </c>
      <c r="E59">
        <f>GT_NG!S59</f>
        <v>1.6228896617135631</v>
      </c>
      <c r="F59">
        <f>GT_Spot!S59</f>
        <v>0</v>
      </c>
      <c r="G59">
        <f>PPCL_NG!S59</f>
        <v>44</v>
      </c>
      <c r="H59">
        <f>PPCL_Spot!S59</f>
        <v>0</v>
      </c>
      <c r="I59">
        <f>Bawana_NG!S59</f>
        <v>23.34892401271831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47.954702612220821</v>
      </c>
      <c r="P59" s="36">
        <v>0</v>
      </c>
      <c r="Q59" s="36">
        <v>0</v>
      </c>
      <c r="R59" s="38">
        <v>0</v>
      </c>
      <c r="S59" s="38">
        <v>7.97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29.3</v>
      </c>
      <c r="AB59" s="75">
        <f>-STOA!Q59</f>
        <v>0</v>
      </c>
      <c r="AC59">
        <f t="shared" si="0"/>
        <v>1.5577133064078827</v>
      </c>
      <c r="AD59">
        <f t="shared" si="1"/>
        <v>183.8843469802448</v>
      </c>
      <c r="AE59">
        <f>'IDT-1'!E59</f>
        <v>0</v>
      </c>
      <c r="AF59" s="24"/>
      <c r="AG59">
        <f t="shared" si="2"/>
        <v>183.8843469802448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29.98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1.265544</v>
      </c>
      <c r="E60">
        <f>GT_NG!S60</f>
        <v>1.6228896617135631</v>
      </c>
      <c r="F60">
        <f>GT_Spot!S60</f>
        <v>0</v>
      </c>
      <c r="G60">
        <f>PPCL_NG!S60</f>
        <v>44</v>
      </c>
      <c r="H60">
        <f>PPCL_Spot!S60</f>
        <v>0</v>
      </c>
      <c r="I60">
        <f>Bawana_NG!S60</f>
        <v>23.34892401271831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46.43632916154165</v>
      </c>
      <c r="P60" s="36">
        <v>0</v>
      </c>
      <c r="Q60" s="36">
        <v>0</v>
      </c>
      <c r="R60" s="38">
        <v>0</v>
      </c>
      <c r="S60" s="38">
        <v>7.97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29.3</v>
      </c>
      <c r="AB60" s="75">
        <f>-STOA!Q60</f>
        <v>0</v>
      </c>
      <c r="AC60">
        <f t="shared" si="0"/>
        <v>1.5611709694221774</v>
      </c>
      <c r="AD60">
        <f t="shared" si="1"/>
        <v>184.29251586655135</v>
      </c>
      <c r="AE60">
        <f>'IDT-1'!E60</f>
        <v>0</v>
      </c>
      <c r="AF60" s="24"/>
      <c r="AG60">
        <f t="shared" si="2"/>
        <v>184.29251586655135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31.91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1.265544</v>
      </c>
      <c r="E61">
        <f>GT_NG!S61</f>
        <v>1.6228896617135631</v>
      </c>
      <c r="F61">
        <f>GT_Spot!S61</f>
        <v>0</v>
      </c>
      <c r="G61">
        <f>PPCL_NG!S61</f>
        <v>44</v>
      </c>
      <c r="H61">
        <f>PPCL_Spot!S61</f>
        <v>0</v>
      </c>
      <c r="I61">
        <f>Bawana_NG!S61</f>
        <v>23.34892401271831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46.43632916154165</v>
      </c>
      <c r="P61" s="36">
        <v>0</v>
      </c>
      <c r="Q61" s="36">
        <v>0</v>
      </c>
      <c r="R61" s="38">
        <v>0</v>
      </c>
      <c r="S61" s="38">
        <v>7.97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29.3</v>
      </c>
      <c r="AB61" s="75">
        <f>-STOA!Q61</f>
        <v>0</v>
      </c>
      <c r="AC61">
        <f t="shared" si="0"/>
        <v>1.5774669694221775</v>
      </c>
      <c r="AD61">
        <f t="shared" si="1"/>
        <v>186.21621986655134</v>
      </c>
      <c r="AE61">
        <f>'IDT-1'!E61</f>
        <v>0</v>
      </c>
      <c r="AF61" s="24"/>
      <c r="AG61">
        <f t="shared" si="2"/>
        <v>186.21621986655134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33.85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1.265544</v>
      </c>
      <c r="E62">
        <f>GT_NG!S62</f>
        <v>1.6228896617135631</v>
      </c>
      <c r="F62">
        <f>GT_Spot!S62</f>
        <v>0</v>
      </c>
      <c r="G62">
        <f>PPCL_NG!S62</f>
        <v>44</v>
      </c>
      <c r="H62">
        <f>PPCL_Spot!S62</f>
        <v>0</v>
      </c>
      <c r="I62">
        <f>Bawana_NG!S62</f>
        <v>23.34892401271831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46.436180422853155</v>
      </c>
      <c r="P62" s="36">
        <v>0</v>
      </c>
      <c r="Q62" s="36">
        <v>0</v>
      </c>
      <c r="R62" s="38">
        <v>0</v>
      </c>
      <c r="S62" s="38">
        <v>7.97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29.3</v>
      </c>
      <c r="AB62" s="75">
        <f>-STOA!Q62</f>
        <v>0</v>
      </c>
      <c r="AC62">
        <f t="shared" si="0"/>
        <v>1.5856137200171943</v>
      </c>
      <c r="AD62">
        <f t="shared" si="1"/>
        <v>187.17792437726783</v>
      </c>
      <c r="AE62">
        <f>'IDT-1'!E62</f>
        <v>0</v>
      </c>
      <c r="AF62" s="24"/>
      <c r="AG62">
        <f t="shared" si="2"/>
        <v>187.17792437726783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34.82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1.265544</v>
      </c>
      <c r="E63">
        <f>GT_NG!S63</f>
        <v>1.6228896617135631</v>
      </c>
      <c r="F63">
        <f>GT_Spot!S63</f>
        <v>0</v>
      </c>
      <c r="G63">
        <f>PPCL_NG!S63</f>
        <v>44</v>
      </c>
      <c r="H63">
        <f>PPCL_Spot!S63</f>
        <v>0</v>
      </c>
      <c r="I63">
        <f>Bawana_NG!S63</f>
        <v>23.34892401271831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45.856783985644384</v>
      </c>
      <c r="P63" s="36">
        <v>0</v>
      </c>
      <c r="Q63" s="36">
        <v>0</v>
      </c>
      <c r="R63" s="38">
        <v>0</v>
      </c>
      <c r="S63" s="38">
        <v>7.97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29.3</v>
      </c>
      <c r="AB63" s="75">
        <f>-STOA!Q63</f>
        <v>0</v>
      </c>
      <c r="AC63">
        <f t="shared" si="0"/>
        <v>1.5888107899446404</v>
      </c>
      <c r="AD63">
        <f t="shared" si="1"/>
        <v>187.55533087013163</v>
      </c>
      <c r="AE63">
        <f>'IDT-1'!E63</f>
        <v>0</v>
      </c>
      <c r="AF63" s="24"/>
      <c r="AG63">
        <f t="shared" si="2"/>
        <v>187.55533087013163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35.78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1.265544</v>
      </c>
      <c r="E64">
        <f>GT_NG!S64</f>
        <v>1.6228896617135631</v>
      </c>
      <c r="F64">
        <f>GT_Spot!S64</f>
        <v>0</v>
      </c>
      <c r="G64">
        <f>PPCL_NG!S64</f>
        <v>44</v>
      </c>
      <c r="H64">
        <f>PPCL_Spot!S64</f>
        <v>0</v>
      </c>
      <c r="I64">
        <f>Bawana_NG!S64</f>
        <v>23.34892401271831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45.856726909949735</v>
      </c>
      <c r="P64" s="36">
        <v>0</v>
      </c>
      <c r="Q64" s="36">
        <v>0</v>
      </c>
      <c r="R64" s="38">
        <v>0</v>
      </c>
      <c r="S64" s="38">
        <v>7.9700000000000006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29.3</v>
      </c>
      <c r="AB64" s="75">
        <f>-STOA!Q64</f>
        <v>0</v>
      </c>
      <c r="AC64">
        <f t="shared" si="0"/>
        <v>1.6051063105088057</v>
      </c>
      <c r="AD64">
        <f t="shared" si="1"/>
        <v>189.47897827387283</v>
      </c>
      <c r="AE64">
        <f>'IDT-1'!E64</f>
        <v>0</v>
      </c>
      <c r="AF64" s="24"/>
      <c r="AG64">
        <f t="shared" si="2"/>
        <v>189.47897827387283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37.72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1.265544</v>
      </c>
      <c r="E65">
        <f>GT_NG!S65</f>
        <v>1.6228896617135631</v>
      </c>
      <c r="F65">
        <f>GT_Spot!S65</f>
        <v>0</v>
      </c>
      <c r="G65">
        <f>PPCL_NG!S65</f>
        <v>44</v>
      </c>
      <c r="H65">
        <f>PPCL_Spot!S65</f>
        <v>0</v>
      </c>
      <c r="I65">
        <f>Bawana_NG!S65</f>
        <v>23.34892401271831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46.359694154019621</v>
      </c>
      <c r="P65" s="36">
        <v>0</v>
      </c>
      <c r="Q65" s="36">
        <v>0</v>
      </c>
      <c r="R65" s="38">
        <v>0</v>
      </c>
      <c r="S65" s="38">
        <v>7.9700000000000006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29.3</v>
      </c>
      <c r="AB65" s="75">
        <f>-STOA!Q65</f>
        <v>0</v>
      </c>
      <c r="AC65">
        <f t="shared" si="0"/>
        <v>1.6011832353589925</v>
      </c>
      <c r="AD65">
        <f t="shared" si="1"/>
        <v>189.01586859309251</v>
      </c>
      <c r="AE65">
        <f>'IDT-1'!E65</f>
        <v>0</v>
      </c>
      <c r="AF65" s="24"/>
      <c r="AG65">
        <f t="shared" si="2"/>
        <v>189.01586859309251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36.75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1.265544</v>
      </c>
      <c r="E66">
        <f>GT_NG!S66</f>
        <v>1.6228896617135631</v>
      </c>
      <c r="F66">
        <f>GT_Spot!S66</f>
        <v>0</v>
      </c>
      <c r="G66">
        <f>PPCL_NG!S66</f>
        <v>44</v>
      </c>
      <c r="H66">
        <f>PPCL_Spot!S66</f>
        <v>0</v>
      </c>
      <c r="I66">
        <f>Bawana_NG!S66</f>
        <v>23.34892401271831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46.359761179155576</v>
      </c>
      <c r="P66" s="36">
        <v>0</v>
      </c>
      <c r="Q66" s="36">
        <v>0</v>
      </c>
      <c r="R66" s="38">
        <v>0</v>
      </c>
      <c r="S66" s="38">
        <v>7.9700000000000006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29.3</v>
      </c>
      <c r="AB66" s="75">
        <f>-STOA!Q66</f>
        <v>0</v>
      </c>
      <c r="AC66">
        <f t="shared" si="0"/>
        <v>1.5930357983701346</v>
      </c>
      <c r="AD66">
        <f t="shared" si="1"/>
        <v>188.05408305521735</v>
      </c>
      <c r="AE66">
        <f>'IDT-1'!E66</f>
        <v>0</v>
      </c>
      <c r="AF66" s="24"/>
      <c r="AG66">
        <f t="shared" si="2"/>
        <v>188.05408305521735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35.78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1.2786660000000001</v>
      </c>
      <c r="E67">
        <f>GT_NG!S67</f>
        <v>1.6228896617135631</v>
      </c>
      <c r="F67">
        <f>GT_Spot!S67</f>
        <v>0</v>
      </c>
      <c r="G67">
        <f>PPCL_NG!S67</f>
        <v>44</v>
      </c>
      <c r="H67">
        <f>PPCL_Spot!S67</f>
        <v>0</v>
      </c>
      <c r="I67">
        <f>Bawana_NG!S67</f>
        <v>23.34892401271831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47.109941695180311</v>
      </c>
      <c r="P67" s="36">
        <v>0</v>
      </c>
      <c r="Q67" s="36">
        <v>0</v>
      </c>
      <c r="R67" s="38">
        <v>0</v>
      </c>
      <c r="S67" s="38">
        <v>7.9700000000000006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29.3</v>
      </c>
      <c r="AB67" s="75">
        <f>-STOA!Q67</f>
        <v>0</v>
      </c>
      <c r="AC67">
        <f t="shared" si="0"/>
        <v>1.5913835395047422</v>
      </c>
      <c r="AD67">
        <f t="shared" si="1"/>
        <v>187.85903783010744</v>
      </c>
      <c r="AE67">
        <f>'IDT-1'!E67</f>
        <v>0</v>
      </c>
      <c r="AF67" s="24"/>
      <c r="AG67">
        <f t="shared" si="2"/>
        <v>187.85903783010744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34.82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1.2786660000000001</v>
      </c>
      <c r="E68">
        <f>GT_NG!S68</f>
        <v>1.6228896617135631</v>
      </c>
      <c r="F68">
        <f>GT_Spot!S68</f>
        <v>0</v>
      </c>
      <c r="G68">
        <f>PPCL_NG!S68</f>
        <v>44</v>
      </c>
      <c r="H68">
        <f>PPCL_Spot!S68</f>
        <v>0</v>
      </c>
      <c r="I68">
        <f>Bawana_NG!S68</f>
        <v>23.34892401271831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47.109837982032353</v>
      </c>
      <c r="P68" s="36">
        <v>0</v>
      </c>
      <c r="Q68" s="36">
        <v>0</v>
      </c>
      <c r="R68" s="38">
        <v>0</v>
      </c>
      <c r="S68" s="38">
        <v>7.9700000000000006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1.5669386683142994</v>
      </c>
      <c r="AD68">
        <f t="shared" ref="AD68:AD98" si="4">SUM(B68:AB68,AI68:AV68)-AC68</f>
        <v>184.97337898814993</v>
      </c>
      <c r="AE68">
        <f>'IDT-1'!E68</f>
        <v>0</v>
      </c>
      <c r="AF68" s="24"/>
      <c r="AG68">
        <f t="shared" ref="AG68:AG98" si="5">SUM(AD68:AF68)</f>
        <v>184.97337898814993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31.91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1.2786660000000001</v>
      </c>
      <c r="E69">
        <f>GT_NG!S69</f>
        <v>1.6228896617135631</v>
      </c>
      <c r="F69">
        <f>GT_Spot!S69</f>
        <v>0</v>
      </c>
      <c r="G69">
        <f>PPCL_NG!S69</f>
        <v>44</v>
      </c>
      <c r="H69">
        <f>PPCL_Spot!S69</f>
        <v>0</v>
      </c>
      <c r="I69">
        <f>Bawana_NG!S69</f>
        <v>23.34892401271831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48.342052126993032</v>
      </c>
      <c r="P69" s="36">
        <v>0</v>
      </c>
      <c r="Q69" s="36">
        <v>0</v>
      </c>
      <c r="R69" s="38">
        <v>0</v>
      </c>
      <c r="S69" s="38">
        <v>7.9700000000000006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29.3</v>
      </c>
      <c r="AB69" s="75">
        <f>-STOA!Q69</f>
        <v>0</v>
      </c>
      <c r="AC69">
        <f t="shared" si="3"/>
        <v>1.5286532671319693</v>
      </c>
      <c r="AD69">
        <f t="shared" si="4"/>
        <v>180.45387853429295</v>
      </c>
      <c r="AE69">
        <f>'IDT-1'!E69</f>
        <v>0</v>
      </c>
      <c r="AF69" s="24"/>
      <c r="AG69">
        <f t="shared" si="5"/>
        <v>180.45387853429295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26.12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1.2786660000000001</v>
      </c>
      <c r="E70">
        <f>GT_NG!S70</f>
        <v>1.6228896617135631</v>
      </c>
      <c r="F70">
        <f>GT_Spot!S70</f>
        <v>0</v>
      </c>
      <c r="G70">
        <f>PPCL_NG!S70</f>
        <v>44</v>
      </c>
      <c r="H70">
        <f>PPCL_Spot!S70</f>
        <v>0</v>
      </c>
      <c r="I70">
        <f>Bawana_NG!S70</f>
        <v>23.34892401271831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46.383889205397075</v>
      </c>
      <c r="P70" s="36">
        <v>0</v>
      </c>
      <c r="Q70" s="36">
        <v>0</v>
      </c>
      <c r="R70" s="38">
        <v>0</v>
      </c>
      <c r="S70" s="38">
        <v>7.9700000000000006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29.3</v>
      </c>
      <c r="AB70" s="75">
        <f>-STOA!Q70</f>
        <v>0</v>
      </c>
      <c r="AC70">
        <f t="shared" si="3"/>
        <v>1.4714646985905631</v>
      </c>
      <c r="AD70">
        <f t="shared" si="4"/>
        <v>173.70290418123841</v>
      </c>
      <c r="AE70">
        <f>'IDT-1'!E70</f>
        <v>0</v>
      </c>
      <c r="AF70" s="24"/>
      <c r="AG70">
        <f t="shared" si="5"/>
        <v>173.70290418123841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21.27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1.2786660000000001</v>
      </c>
      <c r="E71">
        <f>GT_NG!S71</f>
        <v>1.6228896617135631</v>
      </c>
      <c r="F71">
        <f>GT_Spot!S71</f>
        <v>0</v>
      </c>
      <c r="G71">
        <f>PPCL_NG!S71</f>
        <v>44</v>
      </c>
      <c r="H71">
        <f>PPCL_Spot!S71</f>
        <v>0</v>
      </c>
      <c r="I71">
        <f>Bawana_NG!S71</f>
        <v>23.34892401271831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48.840537993767057</v>
      </c>
      <c r="P71" s="36">
        <v>0</v>
      </c>
      <c r="Q71" s="36">
        <v>0</v>
      </c>
      <c r="R71" s="38">
        <v>0</v>
      </c>
      <c r="S71" s="38">
        <v>7.9700000000000006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29.3</v>
      </c>
      <c r="AB71" s="75">
        <f>-STOA!Q71</f>
        <v>0</v>
      </c>
      <c r="AC71">
        <f t="shared" si="3"/>
        <v>1.8496045484128709</v>
      </c>
      <c r="AD71">
        <f t="shared" si="4"/>
        <v>218.34141311978604</v>
      </c>
      <c r="AE71">
        <f>'IDT-1'!E71</f>
        <v>0</v>
      </c>
      <c r="AF71" s="24"/>
      <c r="AG71">
        <f t="shared" si="5"/>
        <v>218.34141311978604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63.83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1.2786660000000001</v>
      </c>
      <c r="E72">
        <f>GT_NG!S72</f>
        <v>1.6228896617135631</v>
      </c>
      <c r="F72">
        <f>GT_Spot!S72</f>
        <v>0</v>
      </c>
      <c r="G72">
        <f>PPCL_NG!S72</f>
        <v>44</v>
      </c>
      <c r="H72">
        <f>PPCL_Spot!S72</f>
        <v>0</v>
      </c>
      <c r="I72">
        <f>Bawana_NG!S72</f>
        <v>23.34892401271831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48.840555040034431</v>
      </c>
      <c r="P72" s="36">
        <v>0</v>
      </c>
      <c r="Q72" s="36">
        <v>0</v>
      </c>
      <c r="R72" s="38">
        <v>0</v>
      </c>
      <c r="S72" s="38">
        <v>7.9700000000000006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29.3</v>
      </c>
      <c r="AB72" s="75">
        <f>-STOA!Q72</f>
        <v>0</v>
      </c>
      <c r="AC72">
        <f t="shared" si="3"/>
        <v>1.7845886916015168</v>
      </c>
      <c r="AD72">
        <f t="shared" si="4"/>
        <v>210.66644602286479</v>
      </c>
      <c r="AE72">
        <f>'IDT-1'!E72</f>
        <v>0</v>
      </c>
      <c r="AF72" s="24"/>
      <c r="AG72">
        <f t="shared" si="5"/>
        <v>210.66644602286479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56.09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1.2786660000000001</v>
      </c>
      <c r="E73">
        <f>GT_NG!S73</f>
        <v>1.6228896617135631</v>
      </c>
      <c r="F73">
        <f>GT_Spot!S73</f>
        <v>0</v>
      </c>
      <c r="G73">
        <f>PPCL_NG!S73</f>
        <v>44</v>
      </c>
      <c r="H73">
        <f>PPCL_Spot!S73</f>
        <v>0</v>
      </c>
      <c r="I73">
        <f>Bawana_NG!S73</f>
        <v>23.348979458041956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49.224672550834299</v>
      </c>
      <c r="P73" s="36">
        <v>0</v>
      </c>
      <c r="Q73" s="36">
        <v>0</v>
      </c>
      <c r="R73" s="38">
        <v>0</v>
      </c>
      <c r="S73" s="38">
        <v>7.9700000000000006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29.3</v>
      </c>
      <c r="AB73" s="75">
        <f>-STOA!Q73</f>
        <v>0</v>
      </c>
      <c r="AC73">
        <f t="shared" si="3"/>
        <v>1.6659317444329544</v>
      </c>
      <c r="AD73">
        <f t="shared" si="4"/>
        <v>196.65927592615685</v>
      </c>
      <c r="AE73">
        <f>'IDT-1'!E73</f>
        <v>0</v>
      </c>
      <c r="AF73" s="24"/>
      <c r="AG73">
        <f t="shared" si="5"/>
        <v>196.65927592615685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41.58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1.2786660000000001</v>
      </c>
      <c r="E74">
        <f>GT_NG!S74</f>
        <v>1.6228896617135631</v>
      </c>
      <c r="F74">
        <f>GT_Spot!S74</f>
        <v>0</v>
      </c>
      <c r="G74">
        <f>PPCL_NG!S74</f>
        <v>44</v>
      </c>
      <c r="H74">
        <f>PPCL_Spot!S74</f>
        <v>0</v>
      </c>
      <c r="I74">
        <f>Bawana_NG!S74</f>
        <v>23.348979458041956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54.033207414826457</v>
      </c>
      <c r="P74" s="36">
        <v>0</v>
      </c>
      <c r="Q74" s="36">
        <v>0</v>
      </c>
      <c r="R74" s="38">
        <v>0</v>
      </c>
      <c r="S74" s="38">
        <v>7.9700000000000006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29.3</v>
      </c>
      <c r="AB74" s="75">
        <f>-STOA!Q74</f>
        <v>0</v>
      </c>
      <c r="AC74">
        <f t="shared" si="3"/>
        <v>1.5763754372904888</v>
      </c>
      <c r="AD74">
        <f t="shared" si="4"/>
        <v>186.08736709729152</v>
      </c>
      <c r="AE74">
        <f>'IDT-1'!E74</f>
        <v>0</v>
      </c>
      <c r="AF74" s="24"/>
      <c r="AG74">
        <f t="shared" si="5"/>
        <v>186.08736709729152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26.11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1.2786660000000001</v>
      </c>
      <c r="E75">
        <f>GT_NG!S75</f>
        <v>1.638444514701233</v>
      </c>
      <c r="F75">
        <f>GT_Spot!S75</f>
        <v>0</v>
      </c>
      <c r="G75">
        <f>PPCL_NG!S75</f>
        <v>44</v>
      </c>
      <c r="H75">
        <f>PPCL_Spot!S75</f>
        <v>0</v>
      </c>
      <c r="I75">
        <f>Bawana_NG!S75</f>
        <v>23.349330273913672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59.364803057153892</v>
      </c>
      <c r="P75" s="36">
        <v>0</v>
      </c>
      <c r="Q75" s="36">
        <v>0</v>
      </c>
      <c r="R75" s="38">
        <v>0</v>
      </c>
      <c r="S75" s="38">
        <v>7.9700000000000006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29.3</v>
      </c>
      <c r="AB75" s="75">
        <f>-STOA!Q75</f>
        <v>0</v>
      </c>
      <c r="AC75">
        <f t="shared" si="3"/>
        <v>1.515706448304458</v>
      </c>
      <c r="AD75">
        <f t="shared" si="4"/>
        <v>178.92553739746435</v>
      </c>
      <c r="AE75">
        <f>'IDT-1'!E75</f>
        <v>0</v>
      </c>
      <c r="AF75" s="24"/>
      <c r="AG75">
        <f t="shared" si="5"/>
        <v>178.92553739746435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13.54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1.2786660000000001</v>
      </c>
      <c r="E76">
        <f>GT_NG!S76</f>
        <v>1.638444514701233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23.349330273913672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67.16938616386031</v>
      </c>
      <c r="P76" s="36">
        <v>0</v>
      </c>
      <c r="Q76" s="36">
        <v>0</v>
      </c>
      <c r="R76" s="38">
        <v>0</v>
      </c>
      <c r="S76" s="38">
        <v>7.9700000000000006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29.3</v>
      </c>
      <c r="AB76" s="75">
        <f>-STOA!Q76</f>
        <v>0</v>
      </c>
      <c r="AC76">
        <f t="shared" si="3"/>
        <v>1.4675289464007919</v>
      </c>
      <c r="AD76">
        <f t="shared" si="4"/>
        <v>173.23829800607444</v>
      </c>
      <c r="AE76">
        <f>'IDT-1'!E76</f>
        <v>0</v>
      </c>
      <c r="AF76" s="24"/>
      <c r="AG76">
        <f t="shared" si="5"/>
        <v>173.23829800607444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1.2786660000000001</v>
      </c>
      <c r="E77">
        <f>GT_NG!S77</f>
        <v>1.638444514701233</v>
      </c>
      <c r="F77">
        <f>GT_Spot!S77</f>
        <v>0</v>
      </c>
      <c r="G77">
        <f>PPCL_NG!S77</f>
        <v>44</v>
      </c>
      <c r="H77">
        <f>PPCL_Spot!S77</f>
        <v>0</v>
      </c>
      <c r="I77">
        <f>Bawana_NG!S77</f>
        <v>23.349400769888792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75.711981847500894</v>
      </c>
      <c r="P77" s="36">
        <v>0</v>
      </c>
      <c r="Q77" s="36">
        <v>0</v>
      </c>
      <c r="R77" s="38">
        <v>0</v>
      </c>
      <c r="S77" s="38">
        <v>7.9700000000000006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29.3</v>
      </c>
      <c r="AB77" s="75">
        <f>-STOA!Q77</f>
        <v>0</v>
      </c>
      <c r="AC77">
        <f t="shared" si="3"/>
        <v>1.6663547081829</v>
      </c>
      <c r="AD77">
        <f t="shared" si="4"/>
        <v>166.58213842390805</v>
      </c>
      <c r="AE77">
        <f>'IDT-1'!E77</f>
        <v>0</v>
      </c>
      <c r="AF77" s="24"/>
      <c r="AG77">
        <f t="shared" si="5"/>
        <v>166.58213842390805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1.638444514701233</v>
      </c>
      <c r="F78">
        <f>GT_Spot!S78</f>
        <v>0</v>
      </c>
      <c r="G78">
        <f>PPCL_NG!S78</f>
        <v>44</v>
      </c>
      <c r="H78">
        <f>PPCL_Spot!S78</f>
        <v>0</v>
      </c>
      <c r="I78">
        <f>Bawana_NG!S78</f>
        <v>23.349400769888792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81.809253103169965</v>
      </c>
      <c r="P78" s="36">
        <v>0</v>
      </c>
      <c r="Q78" s="36">
        <v>0</v>
      </c>
      <c r="R78" s="38">
        <v>0</v>
      </c>
      <c r="S78" s="38">
        <v>7.9700000000000006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29.3</v>
      </c>
      <c r="AB78" s="75">
        <f>-STOA!Q78</f>
        <v>0</v>
      </c>
      <c r="AC78">
        <f t="shared" si="3"/>
        <v>1.7176901763305197</v>
      </c>
      <c r="AD78">
        <f t="shared" si="4"/>
        <v>172.64216821142949</v>
      </c>
      <c r="AE78">
        <f>'IDT-1'!E78</f>
        <v>0</v>
      </c>
      <c r="AF78" s="24"/>
      <c r="AG78">
        <f t="shared" si="5"/>
        <v>172.64216821142949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-15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1.638444514701233</v>
      </c>
      <c r="F79">
        <f>GT_Spot!S79</f>
        <v>0</v>
      </c>
      <c r="G79">
        <f>PPCL_NG!S79</f>
        <v>44</v>
      </c>
      <c r="H79">
        <f>PPCL_Spot!S79</f>
        <v>0</v>
      </c>
      <c r="I79">
        <f>Bawana_NG!S79</f>
        <v>22.069078535342992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84.012640816797301</v>
      </c>
      <c r="P79" s="36">
        <v>0</v>
      </c>
      <c r="Q79" s="36">
        <v>0</v>
      </c>
      <c r="R79" s="38">
        <v>0</v>
      </c>
      <c r="S79" s="38">
        <v>7.9700000000000006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29.3</v>
      </c>
      <c r="AB79" s="75">
        <f>-STOA!Q79</f>
        <v>0</v>
      </c>
      <c r="AC79">
        <f t="shared" si="3"/>
        <v>1.7254439263548047</v>
      </c>
      <c r="AD79">
        <f t="shared" si="4"/>
        <v>173.55747994048673</v>
      </c>
      <c r="AE79">
        <f>'IDT-1'!E79</f>
        <v>0</v>
      </c>
      <c r="AF79" s="24"/>
      <c r="AG79">
        <f t="shared" si="5"/>
        <v>173.55747994048673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-15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1.638444514701233</v>
      </c>
      <c r="F80">
        <f>GT_Spot!S80</f>
        <v>0</v>
      </c>
      <c r="G80">
        <f>PPCL_NG!S80</f>
        <v>44</v>
      </c>
      <c r="H80">
        <f>PPCL_Spot!S80</f>
        <v>0</v>
      </c>
      <c r="I80">
        <f>Bawana_NG!S80</f>
        <v>22.069078535342992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85.657130203556434</v>
      </c>
      <c r="P80" s="36">
        <v>0</v>
      </c>
      <c r="Q80" s="36">
        <v>0</v>
      </c>
      <c r="R80" s="38">
        <v>0</v>
      </c>
      <c r="S80" s="38">
        <v>7.9700000000000006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29.3</v>
      </c>
      <c r="AB80" s="75">
        <f>-STOA!Q80</f>
        <v>0</v>
      </c>
      <c r="AC80">
        <f t="shared" si="3"/>
        <v>1.7392576372035817</v>
      </c>
      <c r="AD80">
        <f t="shared" si="4"/>
        <v>175.1881556163971</v>
      </c>
      <c r="AE80">
        <f>'IDT-1'!E80</f>
        <v>0</v>
      </c>
      <c r="AF80" s="24"/>
      <c r="AG80">
        <f t="shared" si="5"/>
        <v>175.1881556163971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-15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1.638444514701233</v>
      </c>
      <c r="F81">
        <f>GT_Spot!S81</f>
        <v>0</v>
      </c>
      <c r="G81">
        <f>PPCL_NG!S81</f>
        <v>44</v>
      </c>
      <c r="H81">
        <f>PPCL_Spot!S81</f>
        <v>0</v>
      </c>
      <c r="I81">
        <f>Bawana_NG!S81</f>
        <v>22.069078535342992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85.957223321696958</v>
      </c>
      <c r="P81" s="36">
        <v>0</v>
      </c>
      <c r="Q81" s="36">
        <v>0</v>
      </c>
      <c r="R81" s="38">
        <v>0</v>
      </c>
      <c r="S81" s="38">
        <v>7.9700000000000006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29.3</v>
      </c>
      <c r="AB81" s="75">
        <f>-STOA!Q81</f>
        <v>0</v>
      </c>
      <c r="AC81">
        <f t="shared" si="3"/>
        <v>1.741778419395962</v>
      </c>
      <c r="AD81">
        <f t="shared" si="4"/>
        <v>175.48572795234526</v>
      </c>
      <c r="AE81">
        <f>'IDT-1'!E81</f>
        <v>0</v>
      </c>
      <c r="AF81" s="24"/>
      <c r="AG81">
        <f t="shared" si="5"/>
        <v>175.48572795234526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-15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1.688963825873697</v>
      </c>
      <c r="F82">
        <f>GT_Spot!S82</f>
        <v>0</v>
      </c>
      <c r="G82">
        <f>PPCL_NG!S82</f>
        <v>44</v>
      </c>
      <c r="H82">
        <f>PPCL_Spot!S82</f>
        <v>0</v>
      </c>
      <c r="I82">
        <f>Bawana_NG!S82</f>
        <v>22.069078535342992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85.957223321696958</v>
      </c>
      <c r="P82" s="36">
        <v>0</v>
      </c>
      <c r="Q82" s="36">
        <v>0</v>
      </c>
      <c r="R82" s="38">
        <v>0</v>
      </c>
      <c r="S82" s="38">
        <v>7.9700000000000006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29.3</v>
      </c>
      <c r="AB82" s="75">
        <f>-STOA!Q82</f>
        <v>0</v>
      </c>
      <c r="AC82">
        <f t="shared" si="3"/>
        <v>1.7845585702342561</v>
      </c>
      <c r="AD82">
        <f t="shared" si="4"/>
        <v>170.49346711267941</v>
      </c>
      <c r="AE82">
        <f>'IDT-1'!E82</f>
        <v>0</v>
      </c>
      <c r="AF82" s="24"/>
      <c r="AG82">
        <f t="shared" si="5"/>
        <v>170.49346711267941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1.688963825873697</v>
      </c>
      <c r="F83">
        <f>GT_Spot!S83</f>
        <v>0</v>
      </c>
      <c r="G83">
        <f>PPCL_NG!S83</f>
        <v>44</v>
      </c>
      <c r="H83">
        <f>PPCL_Spot!S83</f>
        <v>0</v>
      </c>
      <c r="I83">
        <f>Bawana_NG!S83</f>
        <v>22.439078477269931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84.312733934937825</v>
      </c>
      <c r="P83" s="36">
        <v>0</v>
      </c>
      <c r="Q83" s="36">
        <v>0</v>
      </c>
      <c r="R83" s="38">
        <v>0</v>
      </c>
      <c r="S83" s="38">
        <v>7.9700000000000006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29.3</v>
      </c>
      <c r="AB83" s="75">
        <f>-STOA!Q83</f>
        <v>0</v>
      </c>
      <c r="AC83">
        <f t="shared" si="3"/>
        <v>1.8162086475221111</v>
      </c>
      <c r="AD83">
        <f t="shared" si="4"/>
        <v>164.18732759055936</v>
      </c>
      <c r="AE83">
        <f>'IDT-1'!E83</f>
        <v>0</v>
      </c>
      <c r="AF83" s="24"/>
      <c r="AG83">
        <f t="shared" si="5"/>
        <v>164.18732759055936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1.688963825873697</v>
      </c>
      <c r="F84">
        <f>GT_Spot!S84</f>
        <v>0</v>
      </c>
      <c r="G84">
        <f>PPCL_NG!S84</f>
        <v>44</v>
      </c>
      <c r="H84">
        <f>PPCL_Spot!S84</f>
        <v>0</v>
      </c>
      <c r="I84">
        <f>Bawana_NG!S84</f>
        <v>22.439078477269931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84.312687549821575</v>
      </c>
      <c r="P84" s="36">
        <v>0</v>
      </c>
      <c r="Q84" s="36">
        <v>0</v>
      </c>
      <c r="R84" s="38">
        <v>0</v>
      </c>
      <c r="S84" s="38">
        <v>7.9700000000000006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29.3</v>
      </c>
      <c r="AB84" s="75">
        <f>-STOA!Q84</f>
        <v>0</v>
      </c>
      <c r="AC84">
        <f t="shared" si="3"/>
        <v>1.8585640465115796</v>
      </c>
      <c r="AD84">
        <f t="shared" si="4"/>
        <v>159.14492580645361</v>
      </c>
      <c r="AE84">
        <f>'IDT-1'!E84</f>
        <v>0</v>
      </c>
      <c r="AF84" s="24"/>
      <c r="AG84">
        <f t="shared" si="5"/>
        <v>159.14492580645361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1.688963825873697</v>
      </c>
      <c r="F85">
        <f>GT_Spot!S85</f>
        <v>0</v>
      </c>
      <c r="G85">
        <f>PPCL_NG!S85</f>
        <v>44</v>
      </c>
      <c r="H85">
        <f>PPCL_Spot!S85</f>
        <v>0</v>
      </c>
      <c r="I85">
        <f>Bawana_NG!S85</f>
        <v>22.439078477269931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80.894704712682341</v>
      </c>
      <c r="P85" s="36">
        <v>0</v>
      </c>
      <c r="Q85" s="36">
        <v>0</v>
      </c>
      <c r="R85" s="38">
        <v>0</v>
      </c>
      <c r="S85" s="38">
        <v>7.9700000000000006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29.3</v>
      </c>
      <c r="AB85" s="75">
        <f>-STOA!Q85</f>
        <v>0</v>
      </c>
      <c r="AC85">
        <f t="shared" si="3"/>
        <v>1.8298529906796102</v>
      </c>
      <c r="AD85">
        <f t="shared" si="4"/>
        <v>155.75565402514638</v>
      </c>
      <c r="AE85">
        <f>'IDT-1'!E85</f>
        <v>0</v>
      </c>
      <c r="AF85" s="24"/>
      <c r="AG85">
        <f t="shared" si="5"/>
        <v>155.75565402514638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1.688963825873697</v>
      </c>
      <c r="F86">
        <f>GT_Spot!S86</f>
        <v>0</v>
      </c>
      <c r="G86">
        <f>PPCL_NG!S86</f>
        <v>44</v>
      </c>
      <c r="H86">
        <f>PPCL_Spot!S86</f>
        <v>0</v>
      </c>
      <c r="I86">
        <f>Bawana_NG!S86</f>
        <v>22.439078477269931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75.705609940001978</v>
      </c>
      <c r="P86" s="36">
        <v>0</v>
      </c>
      <c r="Q86" s="36">
        <v>0</v>
      </c>
      <c r="R86" s="38">
        <v>0</v>
      </c>
      <c r="S86" s="38">
        <v>7.9700000000000006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29.3</v>
      </c>
      <c r="AB86" s="75">
        <f>-STOA!Q86</f>
        <v>0</v>
      </c>
      <c r="AC86">
        <f t="shared" si="3"/>
        <v>1.7862645945890951</v>
      </c>
      <c r="AD86">
        <f t="shared" si="4"/>
        <v>150.61014764855653</v>
      </c>
      <c r="AE86">
        <f>'IDT-1'!E86</f>
        <v>0</v>
      </c>
      <c r="AF86" s="24"/>
      <c r="AG86">
        <f t="shared" si="5"/>
        <v>150.61014764855653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1.688963825873697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22.800921249343407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77.06563389294358</v>
      </c>
      <c r="P87" s="36">
        <v>0</v>
      </c>
      <c r="Q87" s="36">
        <v>0</v>
      </c>
      <c r="R87" s="38">
        <v>0</v>
      </c>
      <c r="S87" s="38">
        <v>7.9700000000000006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29.3</v>
      </c>
      <c r="AB87" s="75">
        <f>-STOA!Q87</f>
        <v>0</v>
      </c>
      <c r="AC87">
        <f t="shared" si="3"/>
        <v>1.8007282750792217</v>
      </c>
      <c r="AD87">
        <f t="shared" si="4"/>
        <v>152.31755069308147</v>
      </c>
      <c r="AE87">
        <f>'IDT-1'!E87</f>
        <v>0</v>
      </c>
      <c r="AF87" s="24"/>
      <c r="AG87">
        <f t="shared" si="5"/>
        <v>152.31755069308147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1.688963825873697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22.800921249343407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77.06563389294358</v>
      </c>
      <c r="P88" s="36">
        <v>0</v>
      </c>
      <c r="Q88" s="36">
        <v>0</v>
      </c>
      <c r="R88" s="38">
        <v>0</v>
      </c>
      <c r="S88" s="38">
        <v>7.9700000000000006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29.3</v>
      </c>
      <c r="AB88" s="75">
        <f>-STOA!Q88</f>
        <v>0</v>
      </c>
      <c r="AC88">
        <f t="shared" si="3"/>
        <v>1.8007282750792217</v>
      </c>
      <c r="AD88">
        <f t="shared" si="4"/>
        <v>152.31755069308147</v>
      </c>
      <c r="AE88">
        <f>'IDT-1'!E88</f>
        <v>0</v>
      </c>
      <c r="AF88" s="24"/>
      <c r="AG88">
        <f t="shared" si="5"/>
        <v>152.31755069308147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1.688963825873697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22.800921249343407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78.907187434070892</v>
      </c>
      <c r="P89" s="36">
        <v>0</v>
      </c>
      <c r="Q89" s="36">
        <v>0</v>
      </c>
      <c r="R89" s="38">
        <v>0</v>
      </c>
      <c r="S89" s="38">
        <v>7.9700000000000006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29.3</v>
      </c>
      <c r="AB89" s="75">
        <f>-STOA!Q89</f>
        <v>0</v>
      </c>
      <c r="AC89">
        <f t="shared" si="3"/>
        <v>1.9009089020735819</v>
      </c>
      <c r="AD89">
        <f t="shared" si="4"/>
        <v>144.05892360721444</v>
      </c>
      <c r="AE89">
        <f>'IDT-1'!E89</f>
        <v>0</v>
      </c>
      <c r="AF89" s="24"/>
      <c r="AG89">
        <f t="shared" si="5"/>
        <v>144.05892360721444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1.739482296935436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22.800921249343407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81.809747966712067</v>
      </c>
      <c r="P90" s="36">
        <v>0</v>
      </c>
      <c r="Q90" s="36">
        <v>0</v>
      </c>
      <c r="R90" s="38">
        <v>0</v>
      </c>
      <c r="S90" s="38">
        <v>7.9700000000000006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29.3</v>
      </c>
      <c r="AB90" s="75">
        <f>-STOA!Q90</f>
        <v>0</v>
      </c>
      <c r="AC90">
        <f t="shared" si="3"/>
        <v>2.0104263429535769</v>
      </c>
      <c r="AD90">
        <f t="shared" si="4"/>
        <v>136.90248517003735</v>
      </c>
      <c r="AE90">
        <f>'IDT-1'!E90</f>
        <v>0</v>
      </c>
      <c r="AF90" s="24"/>
      <c r="AG90">
        <f t="shared" si="5"/>
        <v>136.90248517003735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1.739482296935436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22.706953816315814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82.695147642641658</v>
      </c>
      <c r="P91" s="36">
        <v>0</v>
      </c>
      <c r="Q91" s="36">
        <v>0</v>
      </c>
      <c r="R91" s="38">
        <v>0</v>
      </c>
      <c r="S91" s="38">
        <v>7.9700000000000006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29.3</v>
      </c>
      <c r="AB91" s="75">
        <f>-STOA!Q91</f>
        <v>0</v>
      </c>
      <c r="AC91">
        <f t="shared" si="3"/>
        <v>2.017074373793954</v>
      </c>
      <c r="AD91">
        <f t="shared" si="4"/>
        <v>137.68726938209898</v>
      </c>
      <c r="AE91">
        <f>'IDT-1'!E91</f>
        <v>0</v>
      </c>
      <c r="AF91" s="24"/>
      <c r="AG91">
        <f t="shared" si="5"/>
        <v>137.68726938209898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1.739482296935436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23.170000000000005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82.695147642641658</v>
      </c>
      <c r="P92" s="36">
        <v>0</v>
      </c>
      <c r="Q92" s="36">
        <v>0</v>
      </c>
      <c r="R92" s="38">
        <v>0</v>
      </c>
      <c r="S92" s="38">
        <v>7.9700000000000006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29.3</v>
      </c>
      <c r="AB92" s="75">
        <f>-STOA!Q92</f>
        <v>0</v>
      </c>
      <c r="AC92">
        <f t="shared" si="3"/>
        <v>2.0209639617369008</v>
      </c>
      <c r="AD92">
        <f t="shared" si="4"/>
        <v>138.14642597784021</v>
      </c>
      <c r="AE92">
        <f>'IDT-1'!E92</f>
        <v>0</v>
      </c>
      <c r="AF92" s="24"/>
      <c r="AG92">
        <f t="shared" si="5"/>
        <v>138.14642597784021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1.739482296935436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23.170000000000005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81.80965339135922</v>
      </c>
      <c r="P93" s="36">
        <v>0</v>
      </c>
      <c r="Q93" s="36">
        <v>0</v>
      </c>
      <c r="R93" s="38">
        <v>0</v>
      </c>
      <c r="S93" s="38">
        <v>7.9700000000000006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29.3</v>
      </c>
      <c r="AB93" s="75">
        <f>-STOA!Q93</f>
        <v>0</v>
      </c>
      <c r="AC93">
        <f t="shared" si="3"/>
        <v>2.0135258100261284</v>
      </c>
      <c r="AD93">
        <f t="shared" si="4"/>
        <v>137.26836987826854</v>
      </c>
      <c r="AE93">
        <f>'IDT-1'!E93</f>
        <v>0</v>
      </c>
      <c r="AF93" s="24"/>
      <c r="AG93">
        <f t="shared" si="5"/>
        <v>137.26836987826854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1.739482296935436</v>
      </c>
      <c r="F94">
        <f>GT_Spot!S94</f>
        <v>0</v>
      </c>
      <c r="G94">
        <f>PPCL_NG!S94</f>
        <v>44</v>
      </c>
      <c r="H94">
        <f>PPCL_Spot!S94</f>
        <v>0</v>
      </c>
      <c r="I94">
        <f>Bawana_NG!S94</f>
        <v>23.170000000000005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77.779458727196271</v>
      </c>
      <c r="P94" s="36">
        <v>0</v>
      </c>
      <c r="Q94" s="36">
        <v>0</v>
      </c>
      <c r="R94" s="38">
        <v>0</v>
      </c>
      <c r="S94" s="38">
        <v>7.9700000000000006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29.3</v>
      </c>
      <c r="AB94" s="75">
        <f>-STOA!Q94</f>
        <v>0</v>
      </c>
      <c r="AC94">
        <f t="shared" si="3"/>
        <v>1.9796721748471597</v>
      </c>
      <c r="AD94">
        <f t="shared" si="4"/>
        <v>133.27202884928457</v>
      </c>
      <c r="AE94">
        <f>'IDT-1'!E94</f>
        <v>0</v>
      </c>
      <c r="AF94" s="24"/>
      <c r="AG94">
        <f t="shared" si="5"/>
        <v>133.27202884928457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1.739482296935436</v>
      </c>
      <c r="F95">
        <f>GT_Spot!S95</f>
        <v>0</v>
      </c>
      <c r="G95">
        <f>PPCL_NG!S95</f>
        <v>44</v>
      </c>
      <c r="H95">
        <f>PPCL_Spot!S95</f>
        <v>0</v>
      </c>
      <c r="I95">
        <f>Bawana_NG!S95</f>
        <v>23.170000000000005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71.234447145802449</v>
      </c>
      <c r="P95" s="36">
        <v>0</v>
      </c>
      <c r="Q95" s="36">
        <v>0</v>
      </c>
      <c r="R95" s="38">
        <v>0</v>
      </c>
      <c r="S95" s="38">
        <v>7.9700000000000006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29.3</v>
      </c>
      <c r="AB95" s="75">
        <f>-STOA!Q95</f>
        <v>0</v>
      </c>
      <c r="AC95">
        <f t="shared" si="3"/>
        <v>1.8399825003145609</v>
      </c>
      <c r="AD95">
        <f t="shared" si="4"/>
        <v>136.86670694242332</v>
      </c>
      <c r="AE95">
        <f>'IDT-1'!E95</f>
        <v>0</v>
      </c>
      <c r="AF95" s="24"/>
      <c r="AG95">
        <f t="shared" si="5"/>
        <v>136.86670694242332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1.739482296935436</v>
      </c>
      <c r="F96">
        <f>GT_Spot!S96</f>
        <v>0</v>
      </c>
      <c r="G96">
        <f>PPCL_NG!S96</f>
        <v>44</v>
      </c>
      <c r="H96">
        <f>PPCL_Spot!S96</f>
        <v>0</v>
      </c>
      <c r="I96">
        <f>Bawana_NG!S96</f>
        <v>23.170000000000005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66.03580588374534</v>
      </c>
      <c r="P96" s="36">
        <v>0</v>
      </c>
      <c r="Q96" s="36">
        <v>0</v>
      </c>
      <c r="R96" s="38">
        <v>0</v>
      </c>
      <c r="S96" s="38">
        <v>7.9700000000000006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29.3</v>
      </c>
      <c r="AB96" s="75">
        <f>-STOA!Q96</f>
        <v>0</v>
      </c>
      <c r="AC96">
        <f t="shared" si="3"/>
        <v>1.7963139137132813</v>
      </c>
      <c r="AD96">
        <f t="shared" si="4"/>
        <v>131.71173426696751</v>
      </c>
      <c r="AE96">
        <f>'IDT-1'!E96</f>
        <v>0</v>
      </c>
      <c r="AF96" s="24"/>
      <c r="AG96">
        <f t="shared" si="5"/>
        <v>131.71173426696751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1.739482296935436</v>
      </c>
      <c r="F97">
        <f>GT_Spot!S97</f>
        <v>0</v>
      </c>
      <c r="G97">
        <f>PPCL_NG!S97</f>
        <v>44</v>
      </c>
      <c r="H97">
        <f>PPCL_Spot!S97</f>
        <v>0</v>
      </c>
      <c r="I97">
        <f>Bawana_NG!S97</f>
        <v>23.170000000000005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62.430718394952095</v>
      </c>
      <c r="P97" s="36">
        <v>0</v>
      </c>
      <c r="Q97" s="36">
        <v>0</v>
      </c>
      <c r="R97" s="38">
        <v>0</v>
      </c>
      <c r="S97" s="38">
        <v>7.9700000000000006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29.3</v>
      </c>
      <c r="AB97" s="75">
        <f>-STOA!Q97</f>
        <v>0</v>
      </c>
      <c r="AC97">
        <f t="shared" si="3"/>
        <v>1.7660311788074181</v>
      </c>
      <c r="AD97">
        <f t="shared" si="4"/>
        <v>128.13692951308013</v>
      </c>
      <c r="AE97">
        <f>'IDT-1'!E97</f>
        <v>0</v>
      </c>
      <c r="AF97" s="24"/>
      <c r="AG97">
        <f t="shared" si="5"/>
        <v>128.13692951308013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1.739482296935436</v>
      </c>
      <c r="F98">
        <f>GT_Spot!S98</f>
        <v>0</v>
      </c>
      <c r="G98">
        <f>PPCL_NG!S98</f>
        <v>44</v>
      </c>
      <c r="H98">
        <f>PPCL_Spot!S98</f>
        <v>0</v>
      </c>
      <c r="I98">
        <f>Bawana_NG!S98</f>
        <v>23.170000000000005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60.2882869573343</v>
      </c>
      <c r="P98" s="36">
        <v>0</v>
      </c>
      <c r="Q98" s="36">
        <v>0</v>
      </c>
      <c r="R98" s="38">
        <v>0</v>
      </c>
      <c r="S98" s="38">
        <v>7.9700000000000006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29.3</v>
      </c>
      <c r="AB98" s="75">
        <f>-STOA!Q98</f>
        <v>0</v>
      </c>
      <c r="AC98">
        <f t="shared" si="3"/>
        <v>1.7480347547314286</v>
      </c>
      <c r="AD98">
        <f t="shared" si="4"/>
        <v>126.01249449953832</v>
      </c>
      <c r="AE98">
        <f>'IDT-1'!E98</f>
        <v>0</v>
      </c>
      <c r="AF98" s="24"/>
      <c r="AG98">
        <f t="shared" si="5"/>
        <v>126.01249449953832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4.1075485012159345E-2</v>
      </c>
      <c r="F99">
        <f t="shared" si="6"/>
        <v>0</v>
      </c>
      <c r="G99">
        <f t="shared" si="6"/>
        <v>1.0889250000000001</v>
      </c>
      <c r="H99">
        <f t="shared" si="6"/>
        <v>0</v>
      </c>
      <c r="I99">
        <f t="shared" si="6"/>
        <v>0.55716522323736928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1.3990544968424532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0.19200000000000042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0.7032000000000006</v>
      </c>
      <c r="AB99" s="75">
        <f t="shared" si="6"/>
        <v>0</v>
      </c>
      <c r="AC99">
        <f t="shared" si="6"/>
        <v>3.8727543492322686E-2</v>
      </c>
      <c r="AD99">
        <f t="shared" si="6"/>
        <v>3.8938352850996591</v>
      </c>
      <c r="AE99">
        <f t="shared" si="6"/>
        <v>0</v>
      </c>
      <c r="AG99">
        <f t="shared" si="6"/>
        <v>3.8938352850996591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-0.33750000000000002</v>
      </c>
      <c r="AM99">
        <f t="shared" si="6"/>
        <v>0</v>
      </c>
      <c r="AN99">
        <f t="shared" si="6"/>
        <v>0</v>
      </c>
      <c r="AO99">
        <f t="shared" si="6"/>
        <v>0.25797250000000005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5.8397600755926202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0.13842998463497802</v>
      </c>
      <c r="AD3">
        <f>SUM(B3:AB3,AI3:AV3)-AC3</f>
        <v>16.341330090957641</v>
      </c>
      <c r="AE3">
        <f>'IDT-1'!D3</f>
        <v>0</v>
      </c>
      <c r="AF3" s="24"/>
      <c r="AG3">
        <f>SUM(AD3:AF3)</f>
        <v>16.341330090957641</v>
      </c>
      <c r="AI3" s="34">
        <f>PXIL!L3</f>
        <v>0</v>
      </c>
      <c r="AJ3" s="34">
        <f>PXIL!R3</f>
        <v>0</v>
      </c>
      <c r="AK3" s="34">
        <f>RTM_IEX!L3</f>
        <v>1.1599999999999999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9.48</v>
      </c>
      <c r="H4">
        <f>PPCL_Spot!R4</f>
        <v>0</v>
      </c>
      <c r="I4">
        <f>Bawana_NG!R4</f>
        <v>5.8397600755926202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0.13515398463497802</v>
      </c>
      <c r="AD4">
        <f t="shared" ref="AD4:AD67" si="1">SUM(B4:AB4,AI4:AV4)-AC4</f>
        <v>15.954606090957643</v>
      </c>
      <c r="AE4">
        <f>'IDT-1'!D4</f>
        <v>0</v>
      </c>
      <c r="AF4" s="24"/>
      <c r="AG4">
        <f t="shared" ref="AG4:AG67" si="2">SUM(AD4:AF4)</f>
        <v>15.954606090957643</v>
      </c>
      <c r="AI4" s="34">
        <f>PXIL!L4</f>
        <v>0</v>
      </c>
      <c r="AJ4" s="34">
        <f>PXIL!R4</f>
        <v>0</v>
      </c>
      <c r="AK4" s="34">
        <f>RTM_IEX!L4</f>
        <v>0.77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9.48</v>
      </c>
      <c r="H5">
        <f>PPCL_Spot!R5</f>
        <v>0</v>
      </c>
      <c r="I5">
        <f>Bawana_NG!R5</f>
        <v>5.8397600755926202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0.152205984634978</v>
      </c>
      <c r="AD5">
        <f t="shared" si="1"/>
        <v>17.967554090957641</v>
      </c>
      <c r="AE5">
        <f>'IDT-1'!D5</f>
        <v>0</v>
      </c>
      <c r="AF5" s="24"/>
      <c r="AG5">
        <f t="shared" si="2"/>
        <v>17.967554090957641</v>
      </c>
      <c r="AI5" s="34">
        <f>PXIL!L5</f>
        <v>0</v>
      </c>
      <c r="AJ5" s="34">
        <f>PXIL!R5</f>
        <v>0</v>
      </c>
      <c r="AK5" s="34">
        <f>RTM_IEX!L5</f>
        <v>2.8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0.14943599999999999</v>
      </c>
      <c r="AD6">
        <f t="shared" si="1"/>
        <v>17.640563999999998</v>
      </c>
      <c r="AE6">
        <f>'IDT-1'!D6</f>
        <v>0</v>
      </c>
      <c r="AF6" s="24"/>
      <c r="AG6">
        <f t="shared" si="2"/>
        <v>17.640563999999998</v>
      </c>
      <c r="AI6" s="34">
        <f>PXIL!L6</f>
        <v>0</v>
      </c>
      <c r="AJ6" s="34">
        <f>PXIL!R6</f>
        <v>0</v>
      </c>
      <c r="AK6" s="34">
        <f>RTM_IEX!L6</f>
        <v>2.61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0.14859599999999998</v>
      </c>
      <c r="AD7">
        <f t="shared" si="1"/>
        <v>17.541403999999996</v>
      </c>
      <c r="AE7">
        <f>'IDT-1'!D7</f>
        <v>0</v>
      </c>
      <c r="AF7" s="24"/>
      <c r="AG7">
        <f t="shared" si="2"/>
        <v>17.541403999999996</v>
      </c>
      <c r="AI7" s="34">
        <f>PXIL!L7</f>
        <v>0</v>
      </c>
      <c r="AJ7" s="34">
        <f>PXIL!R7</f>
        <v>0</v>
      </c>
      <c r="AK7" s="34">
        <f>RTM_IEX!L7</f>
        <v>2.5099999999999998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0.14783999999999997</v>
      </c>
      <c r="AD8">
        <f t="shared" si="1"/>
        <v>17.452160000000003</v>
      </c>
      <c r="AE8">
        <f>'IDT-1'!D8</f>
        <v>0</v>
      </c>
      <c r="AF8" s="24"/>
      <c r="AG8">
        <f t="shared" si="2"/>
        <v>17.452160000000003</v>
      </c>
      <c r="AI8" s="34">
        <f>PXIL!L8</f>
        <v>0</v>
      </c>
      <c r="AJ8" s="34">
        <f>PXIL!R8</f>
        <v>0</v>
      </c>
      <c r="AK8" s="34">
        <f>RTM_IEX!L8</f>
        <v>2.42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0.14372399999999999</v>
      </c>
      <c r="AD9">
        <f t="shared" si="1"/>
        <v>16.966276000000001</v>
      </c>
      <c r="AE9">
        <f>'IDT-1'!D9</f>
        <v>0</v>
      </c>
      <c r="AF9" s="24"/>
      <c r="AG9">
        <f t="shared" si="2"/>
        <v>16.966276000000001</v>
      </c>
      <c r="AI9" s="34">
        <f>PXIL!L9</f>
        <v>0</v>
      </c>
      <c r="AJ9" s="34">
        <f>PXIL!R9</f>
        <v>0</v>
      </c>
      <c r="AK9" s="34">
        <f>RTM_IEX!L9</f>
        <v>1.93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0.14296799999999998</v>
      </c>
      <c r="AD10">
        <f t="shared" si="1"/>
        <v>16.877032</v>
      </c>
      <c r="AE10">
        <f>'IDT-1'!D10</f>
        <v>0</v>
      </c>
      <c r="AF10" s="24"/>
      <c r="AG10">
        <f t="shared" si="2"/>
        <v>16.877032</v>
      </c>
      <c r="AI10" s="34">
        <f>PXIL!L10</f>
        <v>0</v>
      </c>
      <c r="AJ10" s="34">
        <f>PXIL!R10</f>
        <v>0</v>
      </c>
      <c r="AK10" s="34">
        <f>RTM_IEX!L10</f>
        <v>1.84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0.14053199999999999</v>
      </c>
      <c r="AD11">
        <f t="shared" si="1"/>
        <v>16.589468</v>
      </c>
      <c r="AE11">
        <f>'IDT-1'!D11</f>
        <v>0</v>
      </c>
      <c r="AF11" s="24"/>
      <c r="AG11">
        <f t="shared" si="2"/>
        <v>16.589468</v>
      </c>
      <c r="AI11" s="34">
        <f>PXIL!L11</f>
        <v>0</v>
      </c>
      <c r="AJ11" s="34">
        <f>PXIL!R11</f>
        <v>0</v>
      </c>
      <c r="AK11" s="34">
        <f>RTM_IEX!L11</f>
        <v>1.55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9.48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0.14086799999999999</v>
      </c>
      <c r="AD12">
        <f t="shared" si="1"/>
        <v>16.629131999999998</v>
      </c>
      <c r="AE12">
        <f>'IDT-1'!D12</f>
        <v>0</v>
      </c>
      <c r="AF12" s="24"/>
      <c r="AG12">
        <f t="shared" si="2"/>
        <v>16.629131999999998</v>
      </c>
      <c r="AI12" s="34">
        <f>PXIL!L12</f>
        <v>0</v>
      </c>
      <c r="AJ12" s="34">
        <f>PXIL!R12</f>
        <v>0</v>
      </c>
      <c r="AK12" s="34">
        <f>RTM_IEX!L12</f>
        <v>1.45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9.48</v>
      </c>
      <c r="H13">
        <f>PPCL_Spot!R13</f>
        <v>0</v>
      </c>
      <c r="I13">
        <f>Bawana_NG!R13</f>
        <v>5.8397308879775123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0.1408657394590111</v>
      </c>
      <c r="AD13">
        <f t="shared" si="1"/>
        <v>16.628865148518504</v>
      </c>
      <c r="AE13">
        <f>'IDT-1'!D13</f>
        <v>0</v>
      </c>
      <c r="AF13" s="24"/>
      <c r="AG13">
        <f t="shared" si="2"/>
        <v>16.628865148518504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9.48</v>
      </c>
      <c r="H14">
        <f>PPCL_Spot!R14</f>
        <v>0</v>
      </c>
      <c r="I14">
        <f>Bawana_NG!R14</f>
        <v>5.8397308879775123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0.14002573945901109</v>
      </c>
      <c r="AD14">
        <f t="shared" si="1"/>
        <v>16.529705148518502</v>
      </c>
      <c r="AE14">
        <f>'IDT-1'!D14</f>
        <v>0</v>
      </c>
      <c r="AF14" s="24"/>
      <c r="AG14">
        <f t="shared" si="2"/>
        <v>16.529705148518502</v>
      </c>
      <c r="AI14" s="34">
        <f>PXIL!L14</f>
        <v>0</v>
      </c>
      <c r="AJ14" s="34">
        <f>PXIL!R14</f>
        <v>0</v>
      </c>
      <c r="AK14" s="34">
        <f>RTM_IEX!L14</f>
        <v>1.35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9.48</v>
      </c>
      <c r="H15">
        <f>PPCL_Spot!R15</f>
        <v>0</v>
      </c>
      <c r="I15">
        <f>Bawana_NG!R15</f>
        <v>5.8397308879775123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0.1384297394590111</v>
      </c>
      <c r="AD15">
        <f t="shared" si="1"/>
        <v>16.341301148518504</v>
      </c>
      <c r="AE15">
        <f>'IDT-1'!D15</f>
        <v>0</v>
      </c>
      <c r="AF15" s="24"/>
      <c r="AG15">
        <f t="shared" si="2"/>
        <v>16.341301148518504</v>
      </c>
      <c r="AI15" s="34">
        <f>PXIL!L15</f>
        <v>0</v>
      </c>
      <c r="AJ15" s="34">
        <f>PXIL!R15</f>
        <v>0</v>
      </c>
      <c r="AK15" s="34">
        <f>RTM_IEX!L15</f>
        <v>1.1599999999999999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9.48</v>
      </c>
      <c r="H16">
        <f>PPCL_Spot!R16</f>
        <v>0</v>
      </c>
      <c r="I16">
        <f>Bawana_NG!R16</f>
        <v>5.8397308879775123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0.1384297394590111</v>
      </c>
      <c r="AD16">
        <f t="shared" si="1"/>
        <v>16.341301148518504</v>
      </c>
      <c r="AE16">
        <f>'IDT-1'!D16</f>
        <v>0</v>
      </c>
      <c r="AF16" s="24"/>
      <c r="AG16">
        <f t="shared" si="2"/>
        <v>16.341301148518504</v>
      </c>
      <c r="AI16" s="34">
        <f>PXIL!L16</f>
        <v>0</v>
      </c>
      <c r="AJ16" s="34">
        <f>PXIL!R16</f>
        <v>0</v>
      </c>
      <c r="AK16" s="34">
        <f>RTM_IEX!L16</f>
        <v>1.1599999999999999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9.48</v>
      </c>
      <c r="H17">
        <f>PPCL_Spot!R17</f>
        <v>0</v>
      </c>
      <c r="I17">
        <f>Bawana_NG!R17</f>
        <v>5.8397308879775123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0.1351537394590111</v>
      </c>
      <c r="AD17">
        <f t="shared" si="1"/>
        <v>15.954577148518503</v>
      </c>
      <c r="AE17">
        <f>'IDT-1'!D17</f>
        <v>0</v>
      </c>
      <c r="AF17" s="24"/>
      <c r="AG17">
        <f t="shared" si="2"/>
        <v>15.954577148518503</v>
      </c>
      <c r="AI17" s="34">
        <f>PXIL!L17</f>
        <v>0</v>
      </c>
      <c r="AJ17" s="34">
        <f>PXIL!R17</f>
        <v>0</v>
      </c>
      <c r="AK17" s="34">
        <f>RTM_IEX!L17</f>
        <v>0.77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9.48</v>
      </c>
      <c r="H18">
        <f>PPCL_Spot!R18</f>
        <v>0</v>
      </c>
      <c r="I18">
        <f>Bawana_NG!R18</f>
        <v>5.8397308879775123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0.1343977394590111</v>
      </c>
      <c r="AD18">
        <f t="shared" si="1"/>
        <v>15.865333148518502</v>
      </c>
      <c r="AE18">
        <f>'IDT-1'!D18</f>
        <v>0</v>
      </c>
      <c r="AF18" s="24"/>
      <c r="AG18">
        <f t="shared" si="2"/>
        <v>15.865333148518502</v>
      </c>
      <c r="AI18" s="34">
        <f>PXIL!L18</f>
        <v>0</v>
      </c>
      <c r="AJ18" s="34">
        <f>PXIL!R18</f>
        <v>0</v>
      </c>
      <c r="AK18" s="34">
        <f>RTM_IEX!L18</f>
        <v>0.68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9.48</v>
      </c>
      <c r="H19">
        <f>PPCL_Spot!R19</f>
        <v>0</v>
      </c>
      <c r="I19">
        <f>Bawana_NG!R19</f>
        <v>5.8397308879775123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0.13355773945901109</v>
      </c>
      <c r="AD19">
        <f t="shared" si="1"/>
        <v>15.766173148518503</v>
      </c>
      <c r="AE19">
        <f>'IDT-1'!D19</f>
        <v>0</v>
      </c>
      <c r="AF19" s="24"/>
      <c r="AG19">
        <f t="shared" si="2"/>
        <v>15.766173148518503</v>
      </c>
      <c r="AI19" s="34">
        <f>PXIL!L19</f>
        <v>0</v>
      </c>
      <c r="AJ19" s="34">
        <f>PXIL!R19</f>
        <v>0</v>
      </c>
      <c r="AK19" s="34">
        <f>RTM_IEX!L19</f>
        <v>0.57999999999999996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5.8397308879775123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0.1343977394590111</v>
      </c>
      <c r="AD20">
        <f t="shared" si="1"/>
        <v>15.865333148518502</v>
      </c>
      <c r="AE20">
        <f>'IDT-1'!D20</f>
        <v>0</v>
      </c>
      <c r="AF20" s="24"/>
      <c r="AG20">
        <f t="shared" si="2"/>
        <v>15.865333148518502</v>
      </c>
      <c r="AI20" s="34">
        <f>PXIL!L20</f>
        <v>0</v>
      </c>
      <c r="AJ20" s="34">
        <f>PXIL!R20</f>
        <v>0</v>
      </c>
      <c r="AK20" s="34">
        <f>RTM_IEX!L20</f>
        <v>0.68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5.8397247749658323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0.13515368810971298</v>
      </c>
      <c r="AD21">
        <f t="shared" si="1"/>
        <v>15.954571086856122</v>
      </c>
      <c r="AE21">
        <f>'IDT-1'!D21</f>
        <v>0</v>
      </c>
      <c r="AF21" s="24"/>
      <c r="AG21">
        <f t="shared" si="2"/>
        <v>15.954571086856122</v>
      </c>
      <c r="AI21" s="34">
        <f>PXIL!L21</f>
        <v>0</v>
      </c>
      <c r="AJ21" s="34">
        <f>PXIL!R21</f>
        <v>0</v>
      </c>
      <c r="AK21" s="34">
        <f>RTM_IEX!L21</f>
        <v>0.77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5.8397247749658323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0.13758968810971298</v>
      </c>
      <c r="AD22">
        <f t="shared" si="1"/>
        <v>16.24213508685612</v>
      </c>
      <c r="AE22">
        <f>'IDT-1'!D22</f>
        <v>0</v>
      </c>
      <c r="AF22" s="24"/>
      <c r="AG22">
        <f t="shared" si="2"/>
        <v>16.24213508685612</v>
      </c>
      <c r="AI22" s="34">
        <f>PXIL!L22</f>
        <v>0</v>
      </c>
      <c r="AJ22" s="34">
        <f>PXIL!R22</f>
        <v>0</v>
      </c>
      <c r="AK22" s="34">
        <f>RTM_IEX!L22</f>
        <v>1.06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5.8397247749658323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0.14657768810971297</v>
      </c>
      <c r="AD23">
        <f t="shared" si="1"/>
        <v>17.303147086856121</v>
      </c>
      <c r="AE23">
        <f>'IDT-1'!D23</f>
        <v>0</v>
      </c>
      <c r="AF23" s="24"/>
      <c r="AG23">
        <f t="shared" si="2"/>
        <v>17.303147086856121</v>
      </c>
      <c r="AI23" s="34">
        <f>PXIL!L23</f>
        <v>0</v>
      </c>
      <c r="AJ23" s="34">
        <f>PXIL!R23</f>
        <v>0</v>
      </c>
      <c r="AK23" s="34">
        <f>RTM_IEX!L23</f>
        <v>2.13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5.8397247749658323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0.14733368810971298</v>
      </c>
      <c r="AD24">
        <f t="shared" si="1"/>
        <v>17.392391086856119</v>
      </c>
      <c r="AE24">
        <f>'IDT-1'!D24</f>
        <v>0</v>
      </c>
      <c r="AF24" s="24"/>
      <c r="AG24">
        <f t="shared" si="2"/>
        <v>17.392391086856119</v>
      </c>
      <c r="AI24" s="34">
        <f>PXIL!L24</f>
        <v>0</v>
      </c>
      <c r="AJ24" s="34">
        <f>PXIL!R24</f>
        <v>0</v>
      </c>
      <c r="AK24" s="34">
        <f>RTM_IEX!L24</f>
        <v>2.2200000000000002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5.8397247749658323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0.14901368810971299</v>
      </c>
      <c r="AD25">
        <f t="shared" si="1"/>
        <v>17.590711086856121</v>
      </c>
      <c r="AE25">
        <f>'IDT-1'!D25</f>
        <v>0</v>
      </c>
      <c r="AF25" s="24"/>
      <c r="AG25">
        <f t="shared" si="2"/>
        <v>17.590711086856121</v>
      </c>
      <c r="AI25" s="34">
        <f>PXIL!L25</f>
        <v>0</v>
      </c>
      <c r="AJ25" s="34">
        <f>PXIL!R25</f>
        <v>0</v>
      </c>
      <c r="AK25" s="34">
        <f>RTM_IEX!L25</f>
        <v>2.42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5.8397247749658323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0.15951368810971298</v>
      </c>
      <c r="AD26">
        <f t="shared" si="1"/>
        <v>18.830211086856121</v>
      </c>
      <c r="AE26">
        <f>'IDT-1'!D26</f>
        <v>0</v>
      </c>
      <c r="AF26" s="24"/>
      <c r="AG26">
        <f t="shared" si="2"/>
        <v>18.830211086856121</v>
      </c>
      <c r="AI26" s="34">
        <f>PXIL!L26</f>
        <v>0</v>
      </c>
      <c r="AJ26" s="34">
        <f>PXIL!R26</f>
        <v>0</v>
      </c>
      <c r="AK26" s="34">
        <f>RTM_IEX!L26</f>
        <v>3.67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5.8397247749658323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0.16035368810971298</v>
      </c>
      <c r="AD27">
        <f t="shared" si="1"/>
        <v>18.929371086856122</v>
      </c>
      <c r="AE27">
        <f>'IDT-1'!D27</f>
        <v>0</v>
      </c>
      <c r="AF27" s="24"/>
      <c r="AG27">
        <f t="shared" si="2"/>
        <v>18.929371086856122</v>
      </c>
      <c r="AI27" s="34">
        <f>PXIL!L27</f>
        <v>0</v>
      </c>
      <c r="AJ27" s="34">
        <f>PXIL!R27</f>
        <v>0</v>
      </c>
      <c r="AK27" s="34">
        <f>RTM_IEX!L27</f>
        <v>3.77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9.48</v>
      </c>
      <c r="H28">
        <f>PPCL_Spot!R28</f>
        <v>0</v>
      </c>
      <c r="I28">
        <f>Bawana_NG!R28</f>
        <v>5.8397330895795241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0.16446975795246799</v>
      </c>
      <c r="AD28">
        <f t="shared" si="1"/>
        <v>19.41526333162706</v>
      </c>
      <c r="AE28">
        <f>'IDT-1'!D28</f>
        <v>0</v>
      </c>
      <c r="AF28" s="24"/>
      <c r="AG28">
        <f t="shared" si="2"/>
        <v>19.41526333162706</v>
      </c>
      <c r="AI28" s="34">
        <f>PXIL!L28</f>
        <v>0</v>
      </c>
      <c r="AJ28" s="34">
        <f>PXIL!R28</f>
        <v>0</v>
      </c>
      <c r="AK28" s="34">
        <f>RTM_IEX!L28</f>
        <v>4.26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9.48</v>
      </c>
      <c r="H29">
        <f>PPCL_Spot!R29</f>
        <v>0</v>
      </c>
      <c r="I29">
        <f>Bawana_NG!R29</f>
        <v>5.8397247749658323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0.16934168810971298</v>
      </c>
      <c r="AD29">
        <f t="shared" si="1"/>
        <v>19.990383086856117</v>
      </c>
      <c r="AE29">
        <f>'IDT-1'!D29</f>
        <v>0</v>
      </c>
      <c r="AF29" s="24"/>
      <c r="AG29">
        <f t="shared" si="2"/>
        <v>19.990383086856117</v>
      </c>
      <c r="AI29" s="34">
        <f>PXIL!L29</f>
        <v>0</v>
      </c>
      <c r="AJ29" s="34">
        <f>PXIL!R29</f>
        <v>0</v>
      </c>
      <c r="AK29" s="34">
        <f>RTM_IEX!L29</f>
        <v>4.84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9.48</v>
      </c>
      <c r="H30">
        <f>PPCL_Spot!R30</f>
        <v>0</v>
      </c>
      <c r="I30">
        <f>Bawana_NG!R30</f>
        <v>5.8397247749658323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0.69</v>
      </c>
      <c r="AB30" s="75">
        <f>-STOA!R30</f>
        <v>0</v>
      </c>
      <c r="AC30">
        <f t="shared" si="0"/>
        <v>0.16942568810971298</v>
      </c>
      <c r="AD30">
        <f t="shared" si="1"/>
        <v>20.000299086856121</v>
      </c>
      <c r="AE30">
        <f>'IDT-1'!D30</f>
        <v>0</v>
      </c>
      <c r="AF30" s="24"/>
      <c r="AG30">
        <f t="shared" si="2"/>
        <v>20.000299086856121</v>
      </c>
      <c r="AI30" s="34">
        <f>PXIL!L30</f>
        <v>0</v>
      </c>
      <c r="AJ30" s="34">
        <f>PXIL!R30</f>
        <v>0</v>
      </c>
      <c r="AK30" s="34">
        <f>RTM_IEX!L30</f>
        <v>4.16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9.48</v>
      </c>
      <c r="H31">
        <f>PPCL_Spot!R31</f>
        <v>0</v>
      </c>
      <c r="I31">
        <f>Bawana_NG!R31</f>
        <v>5.8397247749658323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1.07</v>
      </c>
      <c r="AB31" s="75">
        <f>-STOA!R31</f>
        <v>0</v>
      </c>
      <c r="AC31">
        <f t="shared" si="0"/>
        <v>0.17018168810971299</v>
      </c>
      <c r="AD31">
        <f t="shared" si="1"/>
        <v>20.089543086856118</v>
      </c>
      <c r="AE31">
        <f>'IDT-1'!D31</f>
        <v>0</v>
      </c>
      <c r="AF31" s="24"/>
      <c r="AG31">
        <f t="shared" si="2"/>
        <v>20.089543086856118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9.48</v>
      </c>
      <c r="H32">
        <f>PPCL_Spot!R32</f>
        <v>0</v>
      </c>
      <c r="I32">
        <f>Bawana_NG!R32</f>
        <v>5.8397247749658323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1.51</v>
      </c>
      <c r="AB32" s="75">
        <f>-STOA!R32</f>
        <v>0</v>
      </c>
      <c r="AC32">
        <f t="shared" si="0"/>
        <v>0.17060168810971299</v>
      </c>
      <c r="AD32">
        <f t="shared" si="1"/>
        <v>20.13912308685612</v>
      </c>
      <c r="AE32">
        <f>'IDT-1'!D32</f>
        <v>0</v>
      </c>
      <c r="AF32" s="24"/>
      <c r="AG32">
        <f t="shared" si="2"/>
        <v>20.13912308685612</v>
      </c>
      <c r="AI32" s="34">
        <f>PXIL!L32</f>
        <v>0</v>
      </c>
      <c r="AJ32" s="34">
        <f>PXIL!R32</f>
        <v>0</v>
      </c>
      <c r="AK32" s="34">
        <f>RTM_IEX!L32</f>
        <v>3.48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9.48</v>
      </c>
      <c r="H33">
        <f>PPCL_Spot!R33</f>
        <v>0</v>
      </c>
      <c r="I33">
        <f>Bawana_NG!R33</f>
        <v>5.8397247749658323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1.97</v>
      </c>
      <c r="AB33" s="75">
        <f>-STOA!R33</f>
        <v>0</v>
      </c>
      <c r="AC33">
        <f t="shared" si="0"/>
        <v>0.171189688109713</v>
      </c>
      <c r="AD33">
        <f t="shared" si="1"/>
        <v>20.20853508685612</v>
      </c>
      <c r="AE33">
        <f>'IDT-1'!D33</f>
        <v>0</v>
      </c>
      <c r="AF33" s="24"/>
      <c r="AG33">
        <f t="shared" si="2"/>
        <v>20.20853508685612</v>
      </c>
      <c r="AI33" s="34">
        <f>PXIL!L33</f>
        <v>0</v>
      </c>
      <c r="AJ33" s="34">
        <f>PXIL!R33</f>
        <v>0</v>
      </c>
      <c r="AK33" s="34">
        <f>RTM_IEX!L33</f>
        <v>3.09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9.48</v>
      </c>
      <c r="H34">
        <f>PPCL_Spot!R34</f>
        <v>0</v>
      </c>
      <c r="I34">
        <f>Bawana_NG!R34</f>
        <v>5.8397247749658323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2.48</v>
      </c>
      <c r="AB34" s="75">
        <f>-STOA!R34</f>
        <v>0</v>
      </c>
      <c r="AC34">
        <f t="shared" si="0"/>
        <v>0.17387768810971296</v>
      </c>
      <c r="AD34">
        <f t="shared" si="1"/>
        <v>20.525847086856118</v>
      </c>
      <c r="AE34">
        <f>'IDT-1'!D34</f>
        <v>0</v>
      </c>
      <c r="AF34" s="24"/>
      <c r="AG34">
        <f t="shared" si="2"/>
        <v>20.525847086856118</v>
      </c>
      <c r="AI34" s="34">
        <f>PXIL!L34</f>
        <v>0</v>
      </c>
      <c r="AJ34" s="34">
        <f>PXIL!R34</f>
        <v>0</v>
      </c>
      <c r="AK34" s="34">
        <f>RTM_IEX!L34</f>
        <v>2.9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9.48</v>
      </c>
      <c r="H35">
        <f>PPCL_Spot!R35</f>
        <v>0</v>
      </c>
      <c r="I35">
        <f>Bawana_NG!R35</f>
        <v>5.8397247749658323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3.07</v>
      </c>
      <c r="AB35" s="75">
        <f>-STOA!R35</f>
        <v>0</v>
      </c>
      <c r="AC35">
        <f t="shared" si="0"/>
        <v>0.17396168810971299</v>
      </c>
      <c r="AD35">
        <f t="shared" si="1"/>
        <v>20.535763086856118</v>
      </c>
      <c r="AE35">
        <f>'IDT-1'!D35</f>
        <v>0</v>
      </c>
      <c r="AF35" s="24"/>
      <c r="AG35">
        <f t="shared" si="2"/>
        <v>20.535763086856118</v>
      </c>
      <c r="AI35" s="34">
        <f>PXIL!L35</f>
        <v>0</v>
      </c>
      <c r="AJ35" s="34">
        <f>PXIL!R35</f>
        <v>0</v>
      </c>
      <c r="AK35" s="34">
        <f>RTM_IEX!L35</f>
        <v>2.3199999999999998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9.48</v>
      </c>
      <c r="H36">
        <f>PPCL_Spot!R36</f>
        <v>0</v>
      </c>
      <c r="I36">
        <f>Bawana_NG!R36</f>
        <v>5.8397247749658323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3.64</v>
      </c>
      <c r="AB36" s="75">
        <f>-STOA!R36</f>
        <v>0</v>
      </c>
      <c r="AC36">
        <f t="shared" si="0"/>
        <v>0.17715368810971296</v>
      </c>
      <c r="AD36">
        <f t="shared" si="1"/>
        <v>20.912571086856119</v>
      </c>
      <c r="AE36">
        <f>'IDT-1'!D36</f>
        <v>0</v>
      </c>
      <c r="AF36" s="24"/>
      <c r="AG36">
        <f t="shared" si="2"/>
        <v>20.912571086856119</v>
      </c>
      <c r="AI36" s="34">
        <f>PXIL!L36</f>
        <v>0</v>
      </c>
      <c r="AJ36" s="34">
        <f>PXIL!R36</f>
        <v>0</v>
      </c>
      <c r="AK36" s="34">
        <f>RTM_IEX!L36</f>
        <v>2.13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9.48</v>
      </c>
      <c r="H37">
        <f>PPCL_Spot!R37</f>
        <v>0</v>
      </c>
      <c r="I37">
        <f>Bawana_NG!R37</f>
        <v>5.8397308879775123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</v>
      </c>
      <c r="AB37" s="75">
        <f>-STOA!R37</f>
        <v>0</v>
      </c>
      <c r="AC37">
        <f t="shared" si="0"/>
        <v>0.19731373945901109</v>
      </c>
      <c r="AD37">
        <f t="shared" si="1"/>
        <v>23.292417148518499</v>
      </c>
      <c r="AE37">
        <f>'IDT-1'!D37</f>
        <v>0</v>
      </c>
      <c r="AF37" s="24"/>
      <c r="AG37">
        <f t="shared" si="2"/>
        <v>23.292417148518499</v>
      </c>
      <c r="AI37" s="34">
        <f>PXIL!L37</f>
        <v>0</v>
      </c>
      <c r="AJ37" s="34">
        <f>PXIL!R37</f>
        <v>0</v>
      </c>
      <c r="AK37" s="34">
        <f>RTM_IEX!L37</f>
        <v>3.97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9.48</v>
      </c>
      <c r="H38">
        <f>PPCL_Spot!R38</f>
        <v>0</v>
      </c>
      <c r="I38">
        <f>Bawana_NG!R38</f>
        <v>5.8397308879775123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</v>
      </c>
      <c r="AB38" s="75">
        <f>-STOA!R38</f>
        <v>0</v>
      </c>
      <c r="AC38">
        <f t="shared" si="0"/>
        <v>0.19983373945901112</v>
      </c>
      <c r="AD38">
        <f t="shared" si="1"/>
        <v>23.589897148518503</v>
      </c>
      <c r="AE38">
        <f>'IDT-1'!D38</f>
        <v>0</v>
      </c>
      <c r="AF38" s="24"/>
      <c r="AG38">
        <f t="shared" si="2"/>
        <v>23.589897148518503</v>
      </c>
      <c r="AI38" s="34">
        <f>PXIL!L38</f>
        <v>0</v>
      </c>
      <c r="AJ38" s="34">
        <f>PXIL!R38</f>
        <v>0</v>
      </c>
      <c r="AK38" s="34">
        <f>RTM_IEX!L38</f>
        <v>3.67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9.48</v>
      </c>
      <c r="H39">
        <f>PPCL_Spot!R39</f>
        <v>0</v>
      </c>
      <c r="I39">
        <f>Bawana_NG!R39</f>
        <v>5.8397308879775123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5.35</v>
      </c>
      <c r="AB39" s="75">
        <f>-STOA!R39</f>
        <v>0</v>
      </c>
      <c r="AC39">
        <f t="shared" si="0"/>
        <v>0.20042173945901109</v>
      </c>
      <c r="AD39">
        <f t="shared" si="1"/>
        <v>23.659309148518506</v>
      </c>
      <c r="AE39">
        <f>'IDT-1'!D39</f>
        <v>0</v>
      </c>
      <c r="AF39" s="24"/>
      <c r="AG39">
        <f t="shared" si="2"/>
        <v>23.659309148518506</v>
      </c>
      <c r="AI39" s="34">
        <f>PXIL!L39</f>
        <v>0</v>
      </c>
      <c r="AJ39" s="34">
        <f>PXIL!R39</f>
        <v>0</v>
      </c>
      <c r="AK39" s="34">
        <f>RTM_IEX!L39</f>
        <v>3.19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9.48</v>
      </c>
      <c r="H40">
        <f>PPCL_Spot!R40</f>
        <v>0</v>
      </c>
      <c r="I40">
        <f>Bawana_NG!R40</f>
        <v>5.8397308879775123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5.82</v>
      </c>
      <c r="AB40" s="75">
        <f>-STOA!R40</f>
        <v>0</v>
      </c>
      <c r="AC40">
        <f t="shared" si="0"/>
        <v>0.21008173945901112</v>
      </c>
      <c r="AD40">
        <f t="shared" si="1"/>
        <v>24.799649148518505</v>
      </c>
      <c r="AE40">
        <f>'IDT-1'!D40</f>
        <v>0</v>
      </c>
      <c r="AF40" s="24"/>
      <c r="AG40">
        <f t="shared" si="2"/>
        <v>24.799649148518505</v>
      </c>
      <c r="AI40" s="34">
        <f>PXIL!L40</f>
        <v>0</v>
      </c>
      <c r="AJ40" s="34">
        <f>PXIL!R40</f>
        <v>0</v>
      </c>
      <c r="AK40" s="34">
        <f>RTM_IEX!L40</f>
        <v>3.87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9.27</v>
      </c>
      <c r="H41">
        <f>PPCL_Spot!R41</f>
        <v>0</v>
      </c>
      <c r="I41">
        <f>Bawana_NG!R41</f>
        <v>5.8397308879775123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6.34</v>
      </c>
      <c r="AB41" s="75">
        <f>-STOA!R41</f>
        <v>0</v>
      </c>
      <c r="AC41">
        <f t="shared" si="0"/>
        <v>0.20856973945901108</v>
      </c>
      <c r="AD41">
        <f t="shared" si="1"/>
        <v>24.6211611485185</v>
      </c>
      <c r="AE41">
        <f>'IDT-1'!D41</f>
        <v>0</v>
      </c>
      <c r="AF41" s="24"/>
      <c r="AG41">
        <f t="shared" si="2"/>
        <v>24.6211611485185</v>
      </c>
      <c r="AI41" s="34">
        <f>PXIL!L41</f>
        <v>0</v>
      </c>
      <c r="AJ41" s="34">
        <f>PXIL!R41</f>
        <v>0</v>
      </c>
      <c r="AK41" s="34">
        <f>RTM_IEX!L41</f>
        <v>3.38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9.27</v>
      </c>
      <c r="H42">
        <f>PPCL_Spot!R42</f>
        <v>0</v>
      </c>
      <c r="I42">
        <f>Bawana_NG!R42</f>
        <v>5.8397308879775123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</v>
      </c>
      <c r="AB42" s="75">
        <f>-STOA!R42</f>
        <v>0</v>
      </c>
      <c r="AC42">
        <f t="shared" si="0"/>
        <v>0.20999773945901107</v>
      </c>
      <c r="AD42">
        <f t="shared" si="1"/>
        <v>24.789733148518501</v>
      </c>
      <c r="AE42">
        <f>'IDT-1'!D42</f>
        <v>0</v>
      </c>
      <c r="AF42" s="24"/>
      <c r="AG42">
        <f t="shared" si="2"/>
        <v>24.789733148518501</v>
      </c>
      <c r="AI42" s="34">
        <f>PXIL!L42</f>
        <v>0</v>
      </c>
      <c r="AJ42" s="34">
        <f>PXIL!R42</f>
        <v>0</v>
      </c>
      <c r="AK42" s="34">
        <f>RTM_IEX!L42</f>
        <v>3.19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9.27</v>
      </c>
      <c r="H43">
        <f>PPCL_Spot!R43</f>
        <v>0</v>
      </c>
      <c r="I43">
        <f>Bawana_NG!R43</f>
        <v>5.8397308879775123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7.06</v>
      </c>
      <c r="AB43" s="75">
        <f>-STOA!R43</f>
        <v>0</v>
      </c>
      <c r="AC43">
        <f t="shared" si="0"/>
        <v>0.20084173945901107</v>
      </c>
      <c r="AD43">
        <f t="shared" si="1"/>
        <v>23.708889148518498</v>
      </c>
      <c r="AE43">
        <f>'IDT-1'!D43</f>
        <v>0</v>
      </c>
      <c r="AF43" s="24"/>
      <c r="AG43">
        <f t="shared" si="2"/>
        <v>23.708889148518498</v>
      </c>
      <c r="AI43" s="34">
        <f>PXIL!L43</f>
        <v>0</v>
      </c>
      <c r="AJ43" s="34">
        <f>PXIL!R43</f>
        <v>0</v>
      </c>
      <c r="AK43" s="34">
        <f>RTM_IEX!L43</f>
        <v>1.74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9.27</v>
      </c>
      <c r="H44">
        <f>PPCL_Spot!R44</f>
        <v>0</v>
      </c>
      <c r="I44">
        <f>Bawana_NG!R44</f>
        <v>5.8397308879775123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7.44</v>
      </c>
      <c r="AB44" s="75">
        <f>-STOA!R44</f>
        <v>0</v>
      </c>
      <c r="AC44">
        <f t="shared" si="0"/>
        <v>0.2015977394590111</v>
      </c>
      <c r="AD44">
        <f t="shared" si="1"/>
        <v>23.798133148518502</v>
      </c>
      <c r="AE44">
        <f>'IDT-1'!D44</f>
        <v>0</v>
      </c>
      <c r="AF44" s="24"/>
      <c r="AG44">
        <f t="shared" si="2"/>
        <v>23.798133148518502</v>
      </c>
      <c r="AI44" s="34">
        <f>PXIL!L44</f>
        <v>0</v>
      </c>
      <c r="AJ44" s="34">
        <f>PXIL!R44</f>
        <v>0</v>
      </c>
      <c r="AK44" s="34">
        <f>RTM_IEX!L44</f>
        <v>1.45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9.27</v>
      </c>
      <c r="H45">
        <f>PPCL_Spot!R45</f>
        <v>0</v>
      </c>
      <c r="I45">
        <f>Bawana_NG!R45</f>
        <v>5.8397308879775123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7.88</v>
      </c>
      <c r="AB45" s="75">
        <f>-STOA!R45</f>
        <v>0</v>
      </c>
      <c r="AC45">
        <f t="shared" si="0"/>
        <v>0.20285773945901109</v>
      </c>
      <c r="AD45">
        <f t="shared" si="1"/>
        <v>23.946873148518502</v>
      </c>
      <c r="AE45">
        <f>'IDT-1'!D45</f>
        <v>0</v>
      </c>
      <c r="AF45" s="24"/>
      <c r="AG45">
        <f t="shared" si="2"/>
        <v>23.946873148518502</v>
      </c>
      <c r="AI45" s="34">
        <f>PXIL!L45</f>
        <v>0</v>
      </c>
      <c r="AJ45" s="34">
        <f>PXIL!R45</f>
        <v>0</v>
      </c>
      <c r="AK45" s="34">
        <f>RTM_IEX!L45</f>
        <v>1.1599999999999999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9.27</v>
      </c>
      <c r="H46">
        <f>PPCL_Spot!R46</f>
        <v>0</v>
      </c>
      <c r="I46">
        <f>Bawana_NG!R46</f>
        <v>5.8397308879775123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8.02</v>
      </c>
      <c r="AB46" s="75">
        <f>-STOA!R46</f>
        <v>0</v>
      </c>
      <c r="AC46">
        <f t="shared" si="0"/>
        <v>0.20562973945901108</v>
      </c>
      <c r="AD46">
        <f t="shared" si="1"/>
        <v>24.274101148518504</v>
      </c>
      <c r="AE46">
        <f>'IDT-1'!D46</f>
        <v>0</v>
      </c>
      <c r="AF46" s="24"/>
      <c r="AG46">
        <f t="shared" si="2"/>
        <v>24.274101148518504</v>
      </c>
      <c r="AI46" s="34">
        <f>PXIL!L46</f>
        <v>0</v>
      </c>
      <c r="AJ46" s="34">
        <f>PXIL!R46</f>
        <v>0</v>
      </c>
      <c r="AK46" s="34">
        <f>RTM_IEX!L46</f>
        <v>1.35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9.27</v>
      </c>
      <c r="H47">
        <f>PPCL_Spot!R47</f>
        <v>0</v>
      </c>
      <c r="I47">
        <f>Bawana_NG!R47</f>
        <v>5.8397308879775123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8.23</v>
      </c>
      <c r="AB47" s="75">
        <f>-STOA!R47</f>
        <v>0</v>
      </c>
      <c r="AC47">
        <f t="shared" si="0"/>
        <v>0.20907373945901112</v>
      </c>
      <c r="AD47">
        <f t="shared" si="1"/>
        <v>24.680657148518502</v>
      </c>
      <c r="AE47">
        <f>'IDT-1'!D47</f>
        <v>0</v>
      </c>
      <c r="AF47" s="24"/>
      <c r="AG47">
        <f t="shared" si="2"/>
        <v>24.680657148518502</v>
      </c>
      <c r="AI47" s="34">
        <f>PXIL!L47</f>
        <v>0</v>
      </c>
      <c r="AJ47" s="34">
        <f>PXIL!R47</f>
        <v>0</v>
      </c>
      <c r="AK47" s="34">
        <f>RTM_IEX!L47</f>
        <v>1.55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9.27</v>
      </c>
      <c r="H48">
        <f>PPCL_Spot!R48</f>
        <v>0</v>
      </c>
      <c r="I48">
        <f>Bawana_NG!R48</f>
        <v>5.8397308879775123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8.4700000000000006</v>
      </c>
      <c r="AB48" s="75">
        <f>-STOA!R48</f>
        <v>0</v>
      </c>
      <c r="AC48">
        <f t="shared" si="0"/>
        <v>0.20865373945901108</v>
      </c>
      <c r="AD48">
        <f t="shared" si="1"/>
        <v>24.631077148518504</v>
      </c>
      <c r="AE48">
        <f>'IDT-1'!D48</f>
        <v>0</v>
      </c>
      <c r="AF48" s="24"/>
      <c r="AG48">
        <f t="shared" si="2"/>
        <v>24.631077148518504</v>
      </c>
      <c r="AI48" s="34">
        <f>PXIL!L48</f>
        <v>0</v>
      </c>
      <c r="AJ48" s="34">
        <f>PXIL!R48</f>
        <v>0</v>
      </c>
      <c r="AK48" s="34">
        <f>RTM_IEX!L48</f>
        <v>1.26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9.27</v>
      </c>
      <c r="H49">
        <f>PPCL_Spot!R49</f>
        <v>0</v>
      </c>
      <c r="I49">
        <f>Bawana_NG!R49</f>
        <v>5.8397308879775123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</v>
      </c>
      <c r="AB49" s="75">
        <f>-STOA!R49</f>
        <v>0</v>
      </c>
      <c r="AC49">
        <f t="shared" si="0"/>
        <v>0.20890573945901111</v>
      </c>
      <c r="AD49">
        <f t="shared" si="1"/>
        <v>24.660825148518501</v>
      </c>
      <c r="AE49">
        <f>'IDT-1'!D49</f>
        <v>0</v>
      </c>
      <c r="AF49" s="24"/>
      <c r="AG49">
        <f t="shared" si="2"/>
        <v>24.660825148518501</v>
      </c>
      <c r="AI49" s="34">
        <f>PXIL!L49</f>
        <v>0</v>
      </c>
      <c r="AJ49" s="34">
        <f>PXIL!R49</f>
        <v>0</v>
      </c>
      <c r="AK49" s="34">
        <f>RTM_IEX!L49</f>
        <v>1.1599999999999999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9.27</v>
      </c>
      <c r="H50">
        <f>PPCL_Spot!R50</f>
        <v>0</v>
      </c>
      <c r="I50">
        <f>Bawana_NG!R50</f>
        <v>5.8397308879775123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8.67</v>
      </c>
      <c r="AB50" s="75">
        <f>-STOA!R50</f>
        <v>0</v>
      </c>
      <c r="AC50">
        <f t="shared" si="0"/>
        <v>0.20865373945901111</v>
      </c>
      <c r="AD50">
        <f t="shared" si="1"/>
        <v>24.631077148518504</v>
      </c>
      <c r="AE50">
        <f>'IDT-1'!D50</f>
        <v>0</v>
      </c>
      <c r="AF50" s="24"/>
      <c r="AG50">
        <f t="shared" si="2"/>
        <v>24.631077148518504</v>
      </c>
      <c r="AI50" s="34">
        <f>PXIL!L50</f>
        <v>0</v>
      </c>
      <c r="AJ50" s="34">
        <f>PXIL!R50</f>
        <v>0</v>
      </c>
      <c r="AK50" s="34">
        <f>RTM_IEX!L50</f>
        <v>1.06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9.27</v>
      </c>
      <c r="H51">
        <f>PPCL_Spot!R51</f>
        <v>0</v>
      </c>
      <c r="I51">
        <f>Bawana_NG!R51</f>
        <v>5.8397308879775123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8.68</v>
      </c>
      <c r="AB51" s="75">
        <f>-STOA!R51</f>
        <v>0</v>
      </c>
      <c r="AC51">
        <f t="shared" si="0"/>
        <v>0.20957773945901109</v>
      </c>
      <c r="AD51">
        <f t="shared" si="1"/>
        <v>24.740153148518502</v>
      </c>
      <c r="AE51">
        <f>'IDT-1'!D51</f>
        <v>0</v>
      </c>
      <c r="AF51" s="24"/>
      <c r="AG51">
        <f t="shared" si="2"/>
        <v>24.740153148518502</v>
      </c>
      <c r="AI51" s="34">
        <f>PXIL!L51</f>
        <v>0</v>
      </c>
      <c r="AJ51" s="34">
        <f>PXIL!R51</f>
        <v>0</v>
      </c>
      <c r="AK51" s="34">
        <f>RTM_IEX!L51</f>
        <v>1.1599999999999999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9.27</v>
      </c>
      <c r="H52">
        <f>PPCL_Spot!R52</f>
        <v>0</v>
      </c>
      <c r="I52">
        <f>Bawana_NG!R52</f>
        <v>5.8397308879775123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8.6999999999999993</v>
      </c>
      <c r="AB52" s="75">
        <f>-STOA!R52</f>
        <v>0</v>
      </c>
      <c r="AC52">
        <f t="shared" si="0"/>
        <v>0.20890573945901109</v>
      </c>
      <c r="AD52">
        <f t="shared" si="1"/>
        <v>24.660825148518498</v>
      </c>
      <c r="AE52">
        <f>'IDT-1'!D52</f>
        <v>0</v>
      </c>
      <c r="AF52" s="24"/>
      <c r="AG52">
        <f t="shared" si="2"/>
        <v>24.660825148518498</v>
      </c>
      <c r="AI52" s="34">
        <f>PXIL!L52</f>
        <v>0</v>
      </c>
      <c r="AJ52" s="34">
        <f>PXIL!R52</f>
        <v>0</v>
      </c>
      <c r="AK52" s="34">
        <f>RTM_IEX!L52</f>
        <v>1.06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5</v>
      </c>
      <c r="H53">
        <f>PPCL_Spot!R53</f>
        <v>0</v>
      </c>
      <c r="I53">
        <f>Bawana_NG!R53</f>
        <v>5.8397308879775123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8.68</v>
      </c>
      <c r="AB53" s="75">
        <f>-STOA!R53</f>
        <v>0</v>
      </c>
      <c r="AC53">
        <f t="shared" si="0"/>
        <v>0.17698573945901111</v>
      </c>
      <c r="AD53">
        <f t="shared" si="1"/>
        <v>20.892745148518504</v>
      </c>
      <c r="AE53">
        <f>'IDT-1'!D53</f>
        <v>0</v>
      </c>
      <c r="AF53" s="24"/>
      <c r="AG53">
        <f t="shared" si="2"/>
        <v>20.892745148518504</v>
      </c>
      <c r="AI53" s="34">
        <f>PXIL!L53</f>
        <v>0</v>
      </c>
      <c r="AJ53" s="34">
        <f>PXIL!R53</f>
        <v>0</v>
      </c>
      <c r="AK53" s="34">
        <f>RTM_IEX!L53</f>
        <v>1.55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5</v>
      </c>
      <c r="H54">
        <f>PPCL_Spot!R54</f>
        <v>0</v>
      </c>
      <c r="I54">
        <f>Bawana_NG!R54</f>
        <v>5.8397308879775123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8.4600000000000009</v>
      </c>
      <c r="AB54" s="75">
        <f>-STOA!R54</f>
        <v>0</v>
      </c>
      <c r="AC54">
        <f t="shared" si="0"/>
        <v>0.17832973945901112</v>
      </c>
      <c r="AD54">
        <f t="shared" si="1"/>
        <v>21.051401148518501</v>
      </c>
      <c r="AE54">
        <f>'IDT-1'!D54</f>
        <v>0</v>
      </c>
      <c r="AF54" s="24"/>
      <c r="AG54">
        <f t="shared" si="2"/>
        <v>21.051401148518501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5</v>
      </c>
      <c r="H55">
        <f>PPCL_Spot!R55</f>
        <v>0</v>
      </c>
      <c r="I55">
        <f>Bawana_NG!R55</f>
        <v>5.8397308879775123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8.52</v>
      </c>
      <c r="AB55" s="75">
        <f>-STOA!R55</f>
        <v>0</v>
      </c>
      <c r="AC55">
        <f t="shared" si="0"/>
        <v>0.17723773945901108</v>
      </c>
      <c r="AD55">
        <f t="shared" si="1"/>
        <v>20.922493148518502</v>
      </c>
      <c r="AE55">
        <f>'IDT-1'!D55</f>
        <v>0</v>
      </c>
      <c r="AF55" s="24"/>
      <c r="AG55">
        <f t="shared" si="2"/>
        <v>20.922493148518502</v>
      </c>
      <c r="AI55" s="34">
        <f>PXIL!L55</f>
        <v>0</v>
      </c>
      <c r="AJ55" s="34">
        <f>PXIL!R55</f>
        <v>0</v>
      </c>
      <c r="AK55" s="34">
        <f>RTM_IEX!L55</f>
        <v>1.74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5</v>
      </c>
      <c r="H56">
        <f>PPCL_Spot!R56</f>
        <v>0</v>
      </c>
      <c r="I56">
        <f>Bawana_NG!R56</f>
        <v>5.8397308879775123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8.31</v>
      </c>
      <c r="AB56" s="75">
        <f>-STOA!R56</f>
        <v>0</v>
      </c>
      <c r="AC56">
        <f t="shared" si="0"/>
        <v>0.17631373945901108</v>
      </c>
      <c r="AD56">
        <f t="shared" si="1"/>
        <v>20.8134171485185</v>
      </c>
      <c r="AE56">
        <f>'IDT-1'!D56</f>
        <v>0</v>
      </c>
      <c r="AF56" s="24"/>
      <c r="AG56">
        <f t="shared" si="2"/>
        <v>20.8134171485185</v>
      </c>
      <c r="AI56" s="34">
        <f>PXIL!L56</f>
        <v>0</v>
      </c>
      <c r="AJ56" s="34">
        <f>PXIL!R56</f>
        <v>0</v>
      </c>
      <c r="AK56" s="34">
        <f>RTM_IEX!L56</f>
        <v>1.84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5</v>
      </c>
      <c r="H57">
        <f>PPCL_Spot!R57</f>
        <v>0</v>
      </c>
      <c r="I57">
        <f>Bawana_NG!R57</f>
        <v>5.8397308879775123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8.07</v>
      </c>
      <c r="AB57" s="75">
        <f>-STOA!R57</f>
        <v>0</v>
      </c>
      <c r="AC57">
        <f t="shared" si="0"/>
        <v>0.17186173945901112</v>
      </c>
      <c r="AD57">
        <f t="shared" si="1"/>
        <v>20.287869148518503</v>
      </c>
      <c r="AE57">
        <f>'IDT-1'!D57</f>
        <v>0</v>
      </c>
      <c r="AF57" s="24"/>
      <c r="AG57">
        <f t="shared" si="2"/>
        <v>20.287869148518503</v>
      </c>
      <c r="AI57" s="34">
        <f>PXIL!L57</f>
        <v>0</v>
      </c>
      <c r="AJ57" s="34">
        <f>PXIL!R57</f>
        <v>0</v>
      </c>
      <c r="AK57" s="34">
        <f>RTM_IEX!L57</f>
        <v>1.55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5</v>
      </c>
      <c r="H58">
        <f>PPCL_Spot!R58</f>
        <v>0</v>
      </c>
      <c r="I58">
        <f>Bawana_NG!R58</f>
        <v>5.8397308879775123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7.83</v>
      </c>
      <c r="AB58" s="75">
        <f>-STOA!R58</f>
        <v>0</v>
      </c>
      <c r="AC58">
        <f t="shared" si="0"/>
        <v>0.17144173945901112</v>
      </c>
      <c r="AD58">
        <f t="shared" si="1"/>
        <v>20.238289148518501</v>
      </c>
      <c r="AE58">
        <f>'IDT-1'!D58</f>
        <v>0</v>
      </c>
      <c r="AF58" s="24"/>
      <c r="AG58">
        <f t="shared" si="2"/>
        <v>20.238289148518501</v>
      </c>
      <c r="AI58" s="34">
        <f>PXIL!L58</f>
        <v>0</v>
      </c>
      <c r="AJ58" s="34">
        <f>PXIL!R58</f>
        <v>0</v>
      </c>
      <c r="AK58" s="34">
        <f>RTM_IEX!L58</f>
        <v>1.74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5</v>
      </c>
      <c r="H59">
        <f>PPCL_Spot!R59</f>
        <v>0</v>
      </c>
      <c r="I59">
        <f>Bawana_NG!R59</f>
        <v>5.8397308879775123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7.74</v>
      </c>
      <c r="AB59" s="75">
        <f>-STOA!R59</f>
        <v>0</v>
      </c>
      <c r="AC59">
        <f t="shared" si="0"/>
        <v>0.20478973945901108</v>
      </c>
      <c r="AD59">
        <f t="shared" si="1"/>
        <v>24.174941148518503</v>
      </c>
      <c r="AE59">
        <f>'IDT-1'!D59</f>
        <v>0</v>
      </c>
      <c r="AF59" s="24"/>
      <c r="AG59">
        <f t="shared" si="2"/>
        <v>24.174941148518503</v>
      </c>
      <c r="AI59" s="34">
        <f>PXIL!L59</f>
        <v>0</v>
      </c>
      <c r="AJ59" s="34">
        <f>PXIL!R59</f>
        <v>0</v>
      </c>
      <c r="AK59" s="34">
        <f>RTM_IEX!L59</f>
        <v>5.8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5</v>
      </c>
      <c r="H60">
        <f>PPCL_Spot!R60</f>
        <v>0</v>
      </c>
      <c r="I60">
        <f>Bawana_NG!R60</f>
        <v>5.8397308879775123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7.35</v>
      </c>
      <c r="AB60" s="75">
        <f>-STOA!R60</f>
        <v>0</v>
      </c>
      <c r="AC60">
        <f t="shared" si="0"/>
        <v>0.20562973945901108</v>
      </c>
      <c r="AD60">
        <f t="shared" si="1"/>
        <v>24.274101148518501</v>
      </c>
      <c r="AE60">
        <f>'IDT-1'!D60</f>
        <v>0</v>
      </c>
      <c r="AF60" s="24"/>
      <c r="AG60">
        <f t="shared" si="2"/>
        <v>24.274101148518501</v>
      </c>
      <c r="AI60" s="34">
        <f>PXIL!L60</f>
        <v>0</v>
      </c>
      <c r="AJ60" s="34">
        <f>PXIL!R60</f>
        <v>0</v>
      </c>
      <c r="AK60" s="34">
        <f>RTM_IEX!L60</f>
        <v>6.29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5</v>
      </c>
      <c r="H61">
        <f>PPCL_Spot!R61</f>
        <v>0</v>
      </c>
      <c r="I61">
        <f>Bawana_NG!R61</f>
        <v>5.8397308879775123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6.87</v>
      </c>
      <c r="AB61" s="75">
        <f>-STOA!R61</f>
        <v>0</v>
      </c>
      <c r="AC61">
        <f t="shared" si="0"/>
        <v>0.20235373945901111</v>
      </c>
      <c r="AD61">
        <f t="shared" si="1"/>
        <v>23.887377148518503</v>
      </c>
      <c r="AE61">
        <f>'IDT-1'!D61</f>
        <v>0</v>
      </c>
      <c r="AF61" s="24"/>
      <c r="AG61">
        <f t="shared" si="2"/>
        <v>23.887377148518503</v>
      </c>
      <c r="AI61" s="34">
        <f>PXIL!L61</f>
        <v>0</v>
      </c>
      <c r="AJ61" s="34">
        <f>PXIL!R61</f>
        <v>0</v>
      </c>
      <c r="AK61" s="34">
        <f>RTM_IEX!L61</f>
        <v>6.38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5</v>
      </c>
      <c r="H62">
        <f>PPCL_Spot!R62</f>
        <v>0</v>
      </c>
      <c r="I62">
        <f>Bawana_NG!R62</f>
        <v>5.8397308879775123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6.54</v>
      </c>
      <c r="AB62" s="75">
        <f>-STOA!R62</f>
        <v>0</v>
      </c>
      <c r="AC62">
        <f t="shared" si="0"/>
        <v>0.20285773945901109</v>
      </c>
      <c r="AD62">
        <f t="shared" si="1"/>
        <v>23.946873148518502</v>
      </c>
      <c r="AE62">
        <f>'IDT-1'!D62</f>
        <v>0</v>
      </c>
      <c r="AF62" s="24"/>
      <c r="AG62">
        <f t="shared" si="2"/>
        <v>23.946873148518502</v>
      </c>
      <c r="AI62" s="34">
        <f>PXIL!L62</f>
        <v>0</v>
      </c>
      <c r="AJ62" s="34">
        <f>PXIL!R62</f>
        <v>0</v>
      </c>
      <c r="AK62" s="34">
        <f>RTM_IEX!L62</f>
        <v>6.77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4</v>
      </c>
      <c r="H63">
        <f>PPCL_Spot!R63</f>
        <v>0</v>
      </c>
      <c r="I63">
        <f>Bawana_NG!R63</f>
        <v>5.8397308879775123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6.19</v>
      </c>
      <c r="AB63" s="75">
        <f>-STOA!R63</f>
        <v>0</v>
      </c>
      <c r="AC63">
        <f t="shared" si="0"/>
        <v>0.19151773945901113</v>
      </c>
      <c r="AD63">
        <f t="shared" si="1"/>
        <v>22.608213148518502</v>
      </c>
      <c r="AE63">
        <f>'IDT-1'!D63</f>
        <v>0</v>
      </c>
      <c r="AF63" s="24"/>
      <c r="AG63">
        <f t="shared" si="2"/>
        <v>22.608213148518502</v>
      </c>
      <c r="AI63" s="34">
        <f>PXIL!L63</f>
        <v>0</v>
      </c>
      <c r="AJ63" s="34">
        <f>PXIL!R63</f>
        <v>0</v>
      </c>
      <c r="AK63" s="34">
        <f>RTM_IEX!L63</f>
        <v>6.77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4</v>
      </c>
      <c r="H64">
        <f>PPCL_Spot!R64</f>
        <v>0</v>
      </c>
      <c r="I64">
        <f>Bawana_NG!R64</f>
        <v>5.8397308879775123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5.59</v>
      </c>
      <c r="AB64" s="75">
        <f>-STOA!R64</f>
        <v>0</v>
      </c>
      <c r="AC64">
        <f t="shared" si="0"/>
        <v>0.18647773945901111</v>
      </c>
      <c r="AD64">
        <f t="shared" si="1"/>
        <v>22.013253148518501</v>
      </c>
      <c r="AE64">
        <f>'IDT-1'!D64</f>
        <v>0</v>
      </c>
      <c r="AF64" s="24"/>
      <c r="AG64">
        <f t="shared" si="2"/>
        <v>22.013253148518501</v>
      </c>
      <c r="AI64" s="34">
        <f>PXIL!L64</f>
        <v>0</v>
      </c>
      <c r="AJ64" s="34">
        <f>PXIL!R64</f>
        <v>0</v>
      </c>
      <c r="AK64" s="34">
        <f>RTM_IEX!L64</f>
        <v>6.77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4</v>
      </c>
      <c r="H65">
        <f>PPCL_Spot!R65</f>
        <v>0</v>
      </c>
      <c r="I65">
        <f>Bawana_NG!R65</f>
        <v>5.8397308879775123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5.14</v>
      </c>
      <c r="AB65" s="75">
        <f>-STOA!R65</f>
        <v>0</v>
      </c>
      <c r="AC65">
        <f t="shared" si="0"/>
        <v>0.1826977394590111</v>
      </c>
      <c r="AD65">
        <f t="shared" si="1"/>
        <v>21.567033148518501</v>
      </c>
      <c r="AE65">
        <f>'IDT-1'!D65</f>
        <v>0</v>
      </c>
      <c r="AF65" s="24"/>
      <c r="AG65">
        <f t="shared" si="2"/>
        <v>21.567033148518501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4</v>
      </c>
      <c r="H66">
        <f>PPCL_Spot!R66</f>
        <v>0</v>
      </c>
      <c r="I66">
        <f>Bawana_NG!R66</f>
        <v>5.8397308879775123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</v>
      </c>
      <c r="AB66" s="75">
        <f>-STOA!R66</f>
        <v>0</v>
      </c>
      <c r="AC66">
        <f t="shared" si="0"/>
        <v>0.1756417394590111</v>
      </c>
      <c r="AD66">
        <f t="shared" si="1"/>
        <v>20.734089148518503</v>
      </c>
      <c r="AE66">
        <f>'IDT-1'!D66</f>
        <v>0</v>
      </c>
      <c r="AF66" s="24"/>
      <c r="AG66">
        <f t="shared" si="2"/>
        <v>20.734089148518503</v>
      </c>
      <c r="AI66" s="34">
        <f>PXIL!L66</f>
        <v>0</v>
      </c>
      <c r="AJ66" s="34">
        <f>PXIL!R66</f>
        <v>0</v>
      </c>
      <c r="AK66" s="34">
        <f>RTM_IEX!L66</f>
        <v>6.77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4</v>
      </c>
      <c r="H67">
        <f>PPCL_Spot!R67</f>
        <v>0</v>
      </c>
      <c r="I67">
        <f>Bawana_NG!R67</f>
        <v>5.8397308879775123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4.1900000000000004</v>
      </c>
      <c r="AB67" s="75">
        <f>-STOA!R67</f>
        <v>0</v>
      </c>
      <c r="AC67">
        <f t="shared" si="0"/>
        <v>0.17471773945901112</v>
      </c>
      <c r="AD67">
        <f t="shared" si="1"/>
        <v>20.625013148518502</v>
      </c>
      <c r="AE67">
        <f>'IDT-1'!D67</f>
        <v>0</v>
      </c>
      <c r="AF67" s="24"/>
      <c r="AG67">
        <f t="shared" si="2"/>
        <v>20.625013148518502</v>
      </c>
      <c r="AI67" s="34">
        <f>PXIL!L67</f>
        <v>0</v>
      </c>
      <c r="AJ67" s="34">
        <f>PXIL!R67</f>
        <v>0</v>
      </c>
      <c r="AK67" s="34">
        <f>RTM_IEX!L67</f>
        <v>6.77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4</v>
      </c>
      <c r="H68">
        <f>PPCL_Spot!R68</f>
        <v>0</v>
      </c>
      <c r="I68">
        <f>Bawana_NG!R68</f>
        <v>5.8397308879775123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0.17370973945901111</v>
      </c>
      <c r="AD68">
        <f t="shared" ref="AD68:AD98" si="4">SUM(B68:AB68,AI68:AV68)-AC68</f>
        <v>20.506021148518503</v>
      </c>
      <c r="AE68">
        <f>'IDT-1'!D68</f>
        <v>0</v>
      </c>
      <c r="AF68" s="24"/>
      <c r="AG68">
        <f t="shared" ref="AG68:AG98" si="5">SUM(AD68:AF68)</f>
        <v>20.506021148518503</v>
      </c>
      <c r="AI68" s="34">
        <f>PXIL!L68</f>
        <v>0</v>
      </c>
      <c r="AJ68" s="34">
        <f>PXIL!R68</f>
        <v>0</v>
      </c>
      <c r="AK68" s="34">
        <f>RTM_IEX!L68</f>
        <v>6.77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4</v>
      </c>
      <c r="H69">
        <f>PPCL_Spot!R69</f>
        <v>0</v>
      </c>
      <c r="I69">
        <f>Bawana_NG!R69</f>
        <v>5.8397308879775123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3.39</v>
      </c>
      <c r="AB69" s="75">
        <f>-STOA!R69</f>
        <v>0</v>
      </c>
      <c r="AC69">
        <f t="shared" si="3"/>
        <v>0.20294173945901112</v>
      </c>
      <c r="AD69">
        <f t="shared" si="4"/>
        <v>23.956789148518503</v>
      </c>
      <c r="AE69">
        <f>'IDT-1'!D69</f>
        <v>0</v>
      </c>
      <c r="AF69" s="24"/>
      <c r="AG69">
        <f t="shared" si="5"/>
        <v>23.956789148518503</v>
      </c>
      <c r="AI69" s="34">
        <f>PXIL!L69</f>
        <v>0</v>
      </c>
      <c r="AJ69" s="34">
        <f>PXIL!R69</f>
        <v>0</v>
      </c>
      <c r="AK69" s="34">
        <f>RTM_IEX!L69</f>
        <v>10.93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4</v>
      </c>
      <c r="H70">
        <f>PPCL_Spot!R70</f>
        <v>0</v>
      </c>
      <c r="I70">
        <f>Bawana_NG!R70</f>
        <v>5.8397308879775123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2.63</v>
      </c>
      <c r="AB70" s="75">
        <f>-STOA!R70</f>
        <v>0</v>
      </c>
      <c r="AC70">
        <f t="shared" si="3"/>
        <v>0.19655773945901109</v>
      </c>
      <c r="AD70">
        <f t="shared" si="4"/>
        <v>23.203173148518502</v>
      </c>
      <c r="AE70">
        <f>'IDT-1'!D70</f>
        <v>0</v>
      </c>
      <c r="AF70" s="24"/>
      <c r="AG70">
        <f t="shared" si="5"/>
        <v>23.203173148518502</v>
      </c>
      <c r="AI70" s="34">
        <f>PXIL!L70</f>
        <v>0</v>
      </c>
      <c r="AJ70" s="34">
        <f>PXIL!R70</f>
        <v>0</v>
      </c>
      <c r="AK70" s="34">
        <f>RTM_IEX!L70</f>
        <v>10.93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4</v>
      </c>
      <c r="H71">
        <f>PPCL_Spot!R71</f>
        <v>0</v>
      </c>
      <c r="I71">
        <f>Bawana_NG!R71</f>
        <v>5.8397308879775123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2.0699999999999998</v>
      </c>
      <c r="AB71" s="75">
        <f>-STOA!R71</f>
        <v>0</v>
      </c>
      <c r="AC71">
        <f t="shared" si="3"/>
        <v>0.1918537394590111</v>
      </c>
      <c r="AD71">
        <f t="shared" si="4"/>
        <v>22.647877148518504</v>
      </c>
      <c r="AE71">
        <f>'IDT-1'!D71</f>
        <v>0</v>
      </c>
      <c r="AF71" s="24"/>
      <c r="AG71">
        <f t="shared" si="5"/>
        <v>22.647877148518504</v>
      </c>
      <c r="AI71" s="34">
        <f>PXIL!L71</f>
        <v>0</v>
      </c>
      <c r="AJ71" s="34">
        <f>PXIL!R71</f>
        <v>0</v>
      </c>
      <c r="AK71" s="34">
        <f>RTM_IEX!L71</f>
        <v>10.93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4</v>
      </c>
      <c r="H72">
        <f>PPCL_Spot!R72</f>
        <v>0</v>
      </c>
      <c r="I72">
        <f>Bawana_NG!R72</f>
        <v>5.8397308879775123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1.54</v>
      </c>
      <c r="AB72" s="75">
        <f>-STOA!R72</f>
        <v>0</v>
      </c>
      <c r="AC72">
        <f t="shared" si="3"/>
        <v>0.1792537394590111</v>
      </c>
      <c r="AD72">
        <f t="shared" si="4"/>
        <v>21.160477148518503</v>
      </c>
      <c r="AE72">
        <f>'IDT-1'!D72</f>
        <v>0</v>
      </c>
      <c r="AF72" s="24"/>
      <c r="AG72">
        <f t="shared" si="5"/>
        <v>21.160477148518503</v>
      </c>
      <c r="AI72" s="34">
        <f>PXIL!L72</f>
        <v>0</v>
      </c>
      <c r="AJ72" s="34">
        <f>PXIL!R72</f>
        <v>0</v>
      </c>
      <c r="AK72" s="34">
        <f>RTM_IEX!L72</f>
        <v>9.9600000000000009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4</v>
      </c>
      <c r="H73">
        <f>PPCL_Spot!R73</f>
        <v>0</v>
      </c>
      <c r="I73">
        <f>Bawana_NG!R73</f>
        <v>5.8397447552447543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1.08</v>
      </c>
      <c r="AB73" s="75">
        <f>-STOA!R73</f>
        <v>0</v>
      </c>
      <c r="AC73">
        <f t="shared" si="3"/>
        <v>0.19328185594405595</v>
      </c>
      <c r="AD73">
        <f t="shared" si="4"/>
        <v>22.816462899300696</v>
      </c>
      <c r="AE73">
        <f>'IDT-1'!D73</f>
        <v>0</v>
      </c>
      <c r="AF73" s="24"/>
      <c r="AG73">
        <f t="shared" si="5"/>
        <v>22.816462899300696</v>
      </c>
      <c r="AI73" s="34">
        <f>PXIL!L73</f>
        <v>0</v>
      </c>
      <c r="AJ73" s="34">
        <f>PXIL!R73</f>
        <v>0</v>
      </c>
      <c r="AK73" s="34">
        <f>RTM_IEX!L73</f>
        <v>12.09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4</v>
      </c>
      <c r="H74">
        <f>PPCL_Spot!R74</f>
        <v>0</v>
      </c>
      <c r="I74">
        <f>Bawana_NG!R74</f>
        <v>5.8397447552447543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0.74</v>
      </c>
      <c r="AB74" s="75">
        <f>-STOA!R74</f>
        <v>0</v>
      </c>
      <c r="AC74">
        <f t="shared" si="3"/>
        <v>0.19042585594405592</v>
      </c>
      <c r="AD74">
        <f t="shared" si="4"/>
        <v>22.479318899300701</v>
      </c>
      <c r="AE74">
        <f>'IDT-1'!D74</f>
        <v>0</v>
      </c>
      <c r="AF74" s="24"/>
      <c r="AG74">
        <f t="shared" si="5"/>
        <v>22.479318899300701</v>
      </c>
      <c r="AI74" s="34">
        <f>PXIL!L74</f>
        <v>0</v>
      </c>
      <c r="AJ74" s="34">
        <f>PXIL!R74</f>
        <v>0</v>
      </c>
      <c r="AK74" s="34">
        <f>RTM_IEX!L74</f>
        <v>12.09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4</v>
      </c>
      <c r="H75">
        <f>PPCL_Spot!R75</f>
        <v>0</v>
      </c>
      <c r="I75">
        <f>Bawana_NG!R75</f>
        <v>5.8398324967732691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0.44</v>
      </c>
      <c r="AB75" s="75">
        <f>-STOA!R75</f>
        <v>0</v>
      </c>
      <c r="AC75">
        <f t="shared" si="3"/>
        <v>0.18387459297289543</v>
      </c>
      <c r="AD75">
        <f t="shared" si="4"/>
        <v>21.705957903800371</v>
      </c>
      <c r="AE75">
        <f>'IDT-1'!D75</f>
        <v>0</v>
      </c>
      <c r="AF75" s="24"/>
      <c r="AG75">
        <f t="shared" si="5"/>
        <v>21.705957903800371</v>
      </c>
      <c r="AI75" s="34">
        <f>PXIL!L75</f>
        <v>0</v>
      </c>
      <c r="AJ75" s="34">
        <f>PXIL!R75</f>
        <v>0</v>
      </c>
      <c r="AK75" s="34">
        <f>RTM_IEX!L75</f>
        <v>11.61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4</v>
      </c>
      <c r="H76">
        <f>PPCL_Spot!R76</f>
        <v>0</v>
      </c>
      <c r="I76">
        <f>Bawana_NG!R76</f>
        <v>5.8398324967732691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0.18194259297289544</v>
      </c>
      <c r="AD76">
        <f t="shared" si="4"/>
        <v>21.477889903800374</v>
      </c>
      <c r="AE76">
        <f>'IDT-1'!D76</f>
        <v>0</v>
      </c>
      <c r="AF76" s="24"/>
      <c r="AG76">
        <f t="shared" si="5"/>
        <v>21.477889903800374</v>
      </c>
      <c r="AI76" s="34">
        <f>PXIL!L76</f>
        <v>0</v>
      </c>
      <c r="AJ76" s="34">
        <f>PXIL!R76</f>
        <v>0</v>
      </c>
      <c r="AK76" s="34">
        <f>RTM_IEX!L76</f>
        <v>11.61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4</v>
      </c>
      <c r="H77">
        <f>PPCL_Spot!R77</f>
        <v>0</v>
      </c>
      <c r="I77">
        <f>Bawana_NG!R77</f>
        <v>5.8398501283147981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0.1817747410778443</v>
      </c>
      <c r="AD77">
        <f t="shared" si="4"/>
        <v>21.458075387236953</v>
      </c>
      <c r="AE77">
        <f>'IDT-1'!D77</f>
        <v>0</v>
      </c>
      <c r="AF77" s="24"/>
      <c r="AG77">
        <f t="shared" si="5"/>
        <v>21.458075387236953</v>
      </c>
      <c r="AI77" s="34">
        <f>PXIL!L77</f>
        <v>0</v>
      </c>
      <c r="AJ77" s="34">
        <f>PXIL!R77</f>
        <v>0</v>
      </c>
      <c r="AK77" s="34">
        <f>RTM_IEX!L77</f>
        <v>11.8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4</v>
      </c>
      <c r="H78">
        <f>PPCL_Spot!R78</f>
        <v>0</v>
      </c>
      <c r="I78">
        <f>Bawana_NG!R78</f>
        <v>5.8398501283147981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0.1842107410778443</v>
      </c>
      <c r="AD78">
        <f t="shared" si="4"/>
        <v>21.745639387236952</v>
      </c>
      <c r="AE78">
        <f>'IDT-1'!D78</f>
        <v>0</v>
      </c>
      <c r="AF78" s="24"/>
      <c r="AG78">
        <f t="shared" si="5"/>
        <v>21.745639387236952</v>
      </c>
      <c r="AI78" s="34">
        <f>PXIL!L78</f>
        <v>0</v>
      </c>
      <c r="AJ78" s="34">
        <f>PXIL!R78</f>
        <v>0</v>
      </c>
      <c r="AK78" s="34">
        <f>RTM_IEX!L78</f>
        <v>12.09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4</v>
      </c>
      <c r="H79">
        <f>PPCL_Spot!R79</f>
        <v>0</v>
      </c>
      <c r="I79">
        <f>Bawana_NG!R79</f>
        <v>5.5197695294559725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0.18152206404743015</v>
      </c>
      <c r="AD79">
        <f t="shared" si="4"/>
        <v>21.428247465408543</v>
      </c>
      <c r="AE79">
        <f>'IDT-1'!D79</f>
        <v>0</v>
      </c>
      <c r="AF79" s="24"/>
      <c r="AG79">
        <f t="shared" si="5"/>
        <v>21.428247465408543</v>
      </c>
      <c r="AI79" s="34">
        <f>PXIL!L79</f>
        <v>0</v>
      </c>
      <c r="AJ79" s="34">
        <f>PXIL!R79</f>
        <v>0</v>
      </c>
      <c r="AK79" s="34">
        <f>RTM_IEX!L79</f>
        <v>12.09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4</v>
      </c>
      <c r="H80">
        <f>PPCL_Spot!R80</f>
        <v>0</v>
      </c>
      <c r="I80">
        <f>Bawana_NG!R80</f>
        <v>5.5197695294559725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0.14582206404743014</v>
      </c>
      <c r="AD80">
        <f t="shared" si="4"/>
        <v>17.213947465408545</v>
      </c>
      <c r="AE80">
        <f>'IDT-1'!D80</f>
        <v>0</v>
      </c>
      <c r="AF80" s="24"/>
      <c r="AG80">
        <f t="shared" si="5"/>
        <v>17.213947465408545</v>
      </c>
      <c r="AI80" s="34">
        <f>PXIL!L80</f>
        <v>0</v>
      </c>
      <c r="AJ80" s="34">
        <f>PXIL!R80</f>
        <v>0</v>
      </c>
      <c r="AK80" s="34">
        <f>RTM_IEX!L80</f>
        <v>7.84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4</v>
      </c>
      <c r="H81">
        <f>PPCL_Spot!R81</f>
        <v>0</v>
      </c>
      <c r="I81">
        <f>Bawana_NG!R81</f>
        <v>5.5197695294559725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0.13120606404743015</v>
      </c>
      <c r="AD81">
        <f t="shared" si="4"/>
        <v>15.488563465408543</v>
      </c>
      <c r="AE81">
        <f>'IDT-1'!D81</f>
        <v>0</v>
      </c>
      <c r="AF81" s="24"/>
      <c r="AG81">
        <f t="shared" si="5"/>
        <v>15.488563465408543</v>
      </c>
      <c r="AI81" s="34">
        <f>PXIL!L81</f>
        <v>0</v>
      </c>
      <c r="AJ81" s="34">
        <f>PXIL!R81</f>
        <v>0</v>
      </c>
      <c r="AK81" s="34">
        <f>RTM_IEX!L81</f>
        <v>6.1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4</v>
      </c>
      <c r="H82">
        <f>PPCL_Spot!R82</f>
        <v>0</v>
      </c>
      <c r="I82">
        <f>Bawana_NG!R82</f>
        <v>5.5197695294559725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0.13347406404743017</v>
      </c>
      <c r="AD82">
        <f t="shared" si="4"/>
        <v>15.756295465408542</v>
      </c>
      <c r="AE82">
        <f>'IDT-1'!D82</f>
        <v>0</v>
      </c>
      <c r="AF82" s="24"/>
      <c r="AG82">
        <f t="shared" si="5"/>
        <v>15.756295465408542</v>
      </c>
      <c r="AI82" s="34">
        <f>PXIL!L82</f>
        <v>0</v>
      </c>
      <c r="AJ82" s="34">
        <f>PXIL!R82</f>
        <v>0</v>
      </c>
      <c r="AK82" s="34">
        <f>RTM_IEX!L82</f>
        <v>6.37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4</v>
      </c>
      <c r="H83">
        <f>PPCL_Spot!R83</f>
        <v>0</v>
      </c>
      <c r="I83">
        <f>Bawana_NG!R83</f>
        <v>5.6097696193174826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0.13893406480226683</v>
      </c>
      <c r="AD83">
        <f t="shared" si="4"/>
        <v>16.400835554515215</v>
      </c>
      <c r="AE83">
        <f>'IDT-1'!D83</f>
        <v>0</v>
      </c>
      <c r="AF83" s="24"/>
      <c r="AG83">
        <f t="shared" si="5"/>
        <v>16.400835554515215</v>
      </c>
      <c r="AI83" s="34">
        <f>PXIL!L83</f>
        <v>0</v>
      </c>
      <c r="AJ83" s="34">
        <f>PXIL!R83</f>
        <v>0</v>
      </c>
      <c r="AK83" s="34">
        <f>RTM_IEX!L83</f>
        <v>6.93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4</v>
      </c>
      <c r="H84">
        <f>PPCL_Spot!R84</f>
        <v>0</v>
      </c>
      <c r="I84">
        <f>Bawana_NG!R84</f>
        <v>5.6097696193174826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0.14237806480226683</v>
      </c>
      <c r="AD84">
        <f t="shared" si="4"/>
        <v>16.807391554515217</v>
      </c>
      <c r="AE84">
        <f>'IDT-1'!D84</f>
        <v>0</v>
      </c>
      <c r="AF84" s="24"/>
      <c r="AG84">
        <f t="shared" si="5"/>
        <v>16.807391554515217</v>
      </c>
      <c r="AI84" s="34">
        <f>PXIL!L84</f>
        <v>0</v>
      </c>
      <c r="AJ84" s="34">
        <f>PXIL!R84</f>
        <v>0</v>
      </c>
      <c r="AK84" s="34">
        <f>RTM_IEX!L84</f>
        <v>7.34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4</v>
      </c>
      <c r="H85">
        <f>PPCL_Spot!R85</f>
        <v>0</v>
      </c>
      <c r="I85">
        <f>Bawana_NG!R85</f>
        <v>5.6097696193174826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0.15313006480226682</v>
      </c>
      <c r="AD85">
        <f t="shared" si="4"/>
        <v>18.076639554515214</v>
      </c>
      <c r="AE85">
        <f>'IDT-1'!D85</f>
        <v>0</v>
      </c>
      <c r="AF85" s="24"/>
      <c r="AG85">
        <f t="shared" si="5"/>
        <v>18.076639554515214</v>
      </c>
      <c r="AI85" s="34">
        <f>PXIL!L85</f>
        <v>0</v>
      </c>
      <c r="AJ85" s="34">
        <f>PXIL!R85</f>
        <v>0</v>
      </c>
      <c r="AK85" s="34">
        <f>RTM_IEX!L85</f>
        <v>8.6199999999999992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4</v>
      </c>
      <c r="H86">
        <f>PPCL_Spot!R86</f>
        <v>0</v>
      </c>
      <c r="I86">
        <f>Bawana_NG!R86</f>
        <v>5.6097696193174826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0.14884606480226684</v>
      </c>
      <c r="AD86">
        <f t="shared" si="4"/>
        <v>17.570923554515215</v>
      </c>
      <c r="AE86">
        <f>'IDT-1'!D86</f>
        <v>0</v>
      </c>
      <c r="AF86" s="24"/>
      <c r="AG86">
        <f t="shared" si="5"/>
        <v>17.570923554515215</v>
      </c>
      <c r="AI86" s="34">
        <f>PXIL!L86</f>
        <v>0</v>
      </c>
      <c r="AJ86" s="34">
        <f>PXIL!R86</f>
        <v>0</v>
      </c>
      <c r="AK86" s="34">
        <f>RTM_IEX!L86</f>
        <v>8.11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4</v>
      </c>
      <c r="H87">
        <f>PPCL_Spot!R87</f>
        <v>0</v>
      </c>
      <c r="I87">
        <f>Bawana_NG!R87</f>
        <v>5.7002303123358518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0.17144593462362115</v>
      </c>
      <c r="AD87">
        <f t="shared" si="4"/>
        <v>20.238784377712232</v>
      </c>
      <c r="AE87">
        <f>'IDT-1'!D87</f>
        <v>0</v>
      </c>
      <c r="AF87" s="24"/>
      <c r="AG87">
        <f t="shared" si="5"/>
        <v>20.238784377712232</v>
      </c>
      <c r="AI87" s="34">
        <f>PXIL!L87</f>
        <v>0</v>
      </c>
      <c r="AJ87" s="34">
        <f>PXIL!R87</f>
        <v>0</v>
      </c>
      <c r="AK87" s="34">
        <f>RTM_IEX!L87</f>
        <v>10.71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4</v>
      </c>
      <c r="H88">
        <f>PPCL_Spot!R88</f>
        <v>0</v>
      </c>
      <c r="I88">
        <f>Bawana_NG!R88</f>
        <v>5.7002303123358518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0.15464593462362114</v>
      </c>
      <c r="AD88">
        <f t="shared" si="4"/>
        <v>18.255584377712232</v>
      </c>
      <c r="AE88">
        <f>'IDT-1'!D88</f>
        <v>0</v>
      </c>
      <c r="AF88" s="24"/>
      <c r="AG88">
        <f t="shared" si="5"/>
        <v>18.255584377712232</v>
      </c>
      <c r="AI88" s="34">
        <f>PXIL!L88</f>
        <v>0</v>
      </c>
      <c r="AJ88" s="34">
        <f>PXIL!R88</f>
        <v>0</v>
      </c>
      <c r="AK88" s="34">
        <f>RTM_IEX!L88</f>
        <v>8.7100000000000009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4</v>
      </c>
      <c r="H89">
        <f>PPCL_Spot!R89</f>
        <v>0</v>
      </c>
      <c r="I89">
        <f>Bawana_NG!R89</f>
        <v>5.7002303123358518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0.15380593462362113</v>
      </c>
      <c r="AD89">
        <f t="shared" si="4"/>
        <v>18.156424377712231</v>
      </c>
      <c r="AE89">
        <f>'IDT-1'!D89</f>
        <v>0</v>
      </c>
      <c r="AF89" s="24"/>
      <c r="AG89">
        <f t="shared" si="5"/>
        <v>18.156424377712231</v>
      </c>
      <c r="AI89" s="34">
        <f>PXIL!L89</f>
        <v>0</v>
      </c>
      <c r="AJ89" s="34">
        <f>PXIL!R89</f>
        <v>0</v>
      </c>
      <c r="AK89" s="34">
        <f>RTM_IEX!L89</f>
        <v>8.61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4</v>
      </c>
      <c r="H90">
        <f>PPCL_Spot!R90</f>
        <v>0</v>
      </c>
      <c r="I90">
        <f>Bawana_NG!R90</f>
        <v>5.7002303123358518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0.16035793462362113</v>
      </c>
      <c r="AD90">
        <f t="shared" si="4"/>
        <v>18.929872377712229</v>
      </c>
      <c r="AE90">
        <f>'IDT-1'!D90</f>
        <v>0</v>
      </c>
      <c r="AF90" s="24"/>
      <c r="AG90">
        <f t="shared" si="5"/>
        <v>18.929872377712229</v>
      </c>
      <c r="AI90" s="34">
        <f>PXIL!L90</f>
        <v>0</v>
      </c>
      <c r="AJ90" s="34">
        <f>PXIL!R90</f>
        <v>0</v>
      </c>
      <c r="AK90" s="34">
        <f>RTM_IEX!L90</f>
        <v>9.39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4</v>
      </c>
      <c r="H91">
        <f>PPCL_Spot!R91</f>
        <v>0</v>
      </c>
      <c r="I91">
        <f>Bawana_NG!R91</f>
        <v>5.6767384540789534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0.14352860301426321</v>
      </c>
      <c r="AD91">
        <f t="shared" si="4"/>
        <v>16.94320985106469</v>
      </c>
      <c r="AE91">
        <f>'IDT-1'!D91</f>
        <v>0</v>
      </c>
      <c r="AF91" s="24"/>
      <c r="AG91">
        <f t="shared" si="5"/>
        <v>16.94320985106469</v>
      </c>
      <c r="AI91" s="34">
        <f>PXIL!L91</f>
        <v>0</v>
      </c>
      <c r="AJ91" s="34">
        <f>PXIL!R91</f>
        <v>0</v>
      </c>
      <c r="AK91" s="34">
        <f>RTM_IEX!L91</f>
        <v>7.41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4</v>
      </c>
      <c r="H92">
        <f>PPCL_Spot!R92</f>
        <v>0</v>
      </c>
      <c r="I92">
        <f>Bawana_NG!R92</f>
        <v>5.7900000000000009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0.13070399999999999</v>
      </c>
      <c r="AD92">
        <f t="shared" si="4"/>
        <v>15.429296000000001</v>
      </c>
      <c r="AE92">
        <f>'IDT-1'!D92</f>
        <v>0</v>
      </c>
      <c r="AF92" s="24"/>
      <c r="AG92">
        <f t="shared" si="5"/>
        <v>15.429296000000001</v>
      </c>
      <c r="AI92" s="34">
        <f>PXIL!L92</f>
        <v>0</v>
      </c>
      <c r="AJ92" s="34">
        <f>PXIL!R92</f>
        <v>0</v>
      </c>
      <c r="AK92" s="34">
        <f>RTM_IEX!L92</f>
        <v>5.77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4</v>
      </c>
      <c r="H93">
        <f>PPCL_Spot!R93</f>
        <v>0</v>
      </c>
      <c r="I93">
        <f>Bawana_NG!R93</f>
        <v>5.7900000000000009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0.1134</v>
      </c>
      <c r="AD93">
        <f t="shared" si="4"/>
        <v>13.3866</v>
      </c>
      <c r="AE93">
        <f>'IDT-1'!D93</f>
        <v>0</v>
      </c>
      <c r="AF93" s="24"/>
      <c r="AG93">
        <f t="shared" si="5"/>
        <v>13.3866</v>
      </c>
      <c r="AI93" s="34">
        <f>PXIL!L93</f>
        <v>0</v>
      </c>
      <c r="AJ93" s="34">
        <f>PXIL!R93</f>
        <v>0</v>
      </c>
      <c r="AK93" s="34">
        <f>RTM_IEX!L93</f>
        <v>3.71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4</v>
      </c>
      <c r="H94">
        <f>PPCL_Spot!R94</f>
        <v>0</v>
      </c>
      <c r="I94">
        <f>Bawana_NG!R94</f>
        <v>5.7900000000000009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0.11096400000000001</v>
      </c>
      <c r="AD94">
        <f t="shared" si="4"/>
        <v>13.099036000000002</v>
      </c>
      <c r="AE94">
        <f>'IDT-1'!D94</f>
        <v>0</v>
      </c>
      <c r="AF94" s="24"/>
      <c r="AG94">
        <f t="shared" si="5"/>
        <v>13.099036000000002</v>
      </c>
      <c r="AI94" s="34">
        <f>PXIL!L94</f>
        <v>0</v>
      </c>
      <c r="AJ94" s="34">
        <f>PXIL!R94</f>
        <v>0</v>
      </c>
      <c r="AK94" s="34">
        <f>RTM_IEX!L94</f>
        <v>3.42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4</v>
      </c>
      <c r="H95">
        <f>PPCL_Spot!R95</f>
        <v>0</v>
      </c>
      <c r="I95">
        <f>Bawana_NG!R95</f>
        <v>5.7900000000000009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9.7019999999999995E-2</v>
      </c>
      <c r="AD95">
        <f t="shared" si="4"/>
        <v>11.45298</v>
      </c>
      <c r="AE95">
        <f>'IDT-1'!D95</f>
        <v>0</v>
      </c>
      <c r="AF95" s="24"/>
      <c r="AG95">
        <f t="shared" si="5"/>
        <v>11.45298</v>
      </c>
      <c r="AI95" s="34">
        <f>PXIL!L95</f>
        <v>0</v>
      </c>
      <c r="AJ95" s="34">
        <f>PXIL!R95</f>
        <v>0</v>
      </c>
      <c r="AK95" s="34">
        <f>RTM_IEX!L95</f>
        <v>1.76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4</v>
      </c>
      <c r="H96">
        <f>PPCL_Spot!R96</f>
        <v>0</v>
      </c>
      <c r="I96">
        <f>Bawana_NG!R96</f>
        <v>5.7900000000000009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9.6180000000000002E-2</v>
      </c>
      <c r="AD96">
        <f t="shared" si="4"/>
        <v>11.353820000000001</v>
      </c>
      <c r="AE96">
        <f>'IDT-1'!D96</f>
        <v>0</v>
      </c>
      <c r="AF96" s="24"/>
      <c r="AG96">
        <f t="shared" si="5"/>
        <v>11.353820000000001</v>
      </c>
      <c r="AI96" s="34">
        <f>PXIL!L96</f>
        <v>0</v>
      </c>
      <c r="AJ96" s="34">
        <f>PXIL!R96</f>
        <v>0</v>
      </c>
      <c r="AK96" s="34">
        <f>RTM_IEX!L96</f>
        <v>1.66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4</v>
      </c>
      <c r="H97">
        <f>PPCL_Spot!R97</f>
        <v>0</v>
      </c>
      <c r="I97">
        <f>Bawana_NG!R97</f>
        <v>5.7900000000000009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9.3408000000000005E-2</v>
      </c>
      <c r="AD97">
        <f t="shared" si="4"/>
        <v>11.026592000000001</v>
      </c>
      <c r="AE97">
        <f>'IDT-1'!D97</f>
        <v>0</v>
      </c>
      <c r="AF97" s="24"/>
      <c r="AG97">
        <f t="shared" si="5"/>
        <v>11.026592000000001</v>
      </c>
      <c r="AI97" s="34">
        <f>PXIL!L97</f>
        <v>0</v>
      </c>
      <c r="AJ97" s="34">
        <f>PXIL!R97</f>
        <v>0</v>
      </c>
      <c r="AK97" s="34">
        <f>RTM_IEX!L97</f>
        <v>1.33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4</v>
      </c>
      <c r="H98">
        <f>PPCL_Spot!R98</f>
        <v>0</v>
      </c>
      <c r="I98">
        <f>Bawana_NG!R98</f>
        <v>5.7900000000000009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9.3576000000000006E-2</v>
      </c>
      <c r="AD98">
        <f t="shared" si="4"/>
        <v>11.046424</v>
      </c>
      <c r="AE98">
        <f>'IDT-1'!D98</f>
        <v>0</v>
      </c>
      <c r="AF98" s="24"/>
      <c r="AG98">
        <f t="shared" si="5"/>
        <v>11.046424</v>
      </c>
      <c r="AI98" s="34">
        <f>PXIL!L98</f>
        <v>0</v>
      </c>
      <c r="AJ98" s="34">
        <f>PXIL!R98</f>
        <v>0</v>
      </c>
      <c r="AK98" s="34">
        <f>RTM_IEX!L98</f>
        <v>1.35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0.16615999999999997</v>
      </c>
      <c r="H99">
        <f t="shared" si="6"/>
        <v>0</v>
      </c>
      <c r="I99">
        <f t="shared" si="6"/>
        <v>0.13933692876775927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6.2335000000000002E-2</v>
      </c>
      <c r="AB99" s="75">
        <f t="shared" si="6"/>
        <v>0</v>
      </c>
      <c r="AC99">
        <f t="shared" si="6"/>
        <v>3.9836742016491795E-3</v>
      </c>
      <c r="AD99">
        <f t="shared" si="6"/>
        <v>0.47026325456611029</v>
      </c>
      <c r="AE99">
        <f t="shared" ref="AE99:AT99" si="7">SUM(AE3:AE98)/4000</f>
        <v>0</v>
      </c>
      <c r="AG99">
        <f t="shared" si="7"/>
        <v>0.47026325456611029</v>
      </c>
      <c r="AI99">
        <f t="shared" si="7"/>
        <v>0</v>
      </c>
      <c r="AJ99">
        <f t="shared" si="7"/>
        <v>0</v>
      </c>
      <c r="AK99">
        <f t="shared" si="7"/>
        <v>0.10641500000000001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19.341972999999999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0.53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0.17750857319999999</v>
      </c>
      <c r="AD3">
        <f>SUM(B3:AB3,AI3:AV3)-AC3</f>
        <v>20.954464426799998</v>
      </c>
      <c r="AE3">
        <v>0</v>
      </c>
      <c r="AF3" s="24"/>
      <c r="AG3">
        <f>SUM(AD3:AF3)</f>
        <v>20.954464426799998</v>
      </c>
      <c r="AI3" s="34">
        <f>PXIL!M3</f>
        <v>0</v>
      </c>
      <c r="AJ3" s="34">
        <f>PXIL!S3</f>
        <v>0</v>
      </c>
      <c r="AK3" s="34">
        <f>RTM_IEX!M3</f>
        <v>1.06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0.2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19.093990000000002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0.16038951600000001</v>
      </c>
      <c r="AD4">
        <f t="shared" ref="AD4:AD67" si="1">SUM(B4:AB4,AI4:AV4)-AC4</f>
        <v>18.933600484000003</v>
      </c>
      <c r="AE4">
        <v>0</v>
      </c>
      <c r="AF4" s="24"/>
      <c r="AG4">
        <f t="shared" ref="AG4:AG67" si="2">SUM(AD4:AF4)</f>
        <v>18.933600484000003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15.943828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0.13392815519999998</v>
      </c>
      <c r="AD5">
        <f t="shared" si="1"/>
        <v>15.8098998448</v>
      </c>
      <c r="AE5">
        <v>0</v>
      </c>
      <c r="AF5" s="24"/>
      <c r="AG5">
        <f t="shared" si="2"/>
        <v>15.8098998448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14.657624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0.1231240416</v>
      </c>
      <c r="AD6">
        <f t="shared" si="1"/>
        <v>14.5344999584</v>
      </c>
      <c r="AE6">
        <v>0</v>
      </c>
      <c r="AF6" s="24"/>
      <c r="AG6">
        <f t="shared" si="2"/>
        <v>14.5344999584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14.016439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0.1177380876</v>
      </c>
      <c r="AD7">
        <f t="shared" si="1"/>
        <v>13.898700912400001</v>
      </c>
      <c r="AE7">
        <v>0</v>
      </c>
      <c r="AF7" s="24"/>
      <c r="AG7">
        <f t="shared" si="2"/>
        <v>13.898700912400001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12.762707000000001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0.10720673879999999</v>
      </c>
      <c r="AD8">
        <f t="shared" si="1"/>
        <v>12.6555002612</v>
      </c>
      <c r="AE8">
        <v>0</v>
      </c>
      <c r="AF8" s="24"/>
      <c r="AG8">
        <f t="shared" si="2"/>
        <v>12.6555002612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13.161759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0.11055877559999999</v>
      </c>
      <c r="AD9">
        <f t="shared" si="1"/>
        <v>13.0512002244</v>
      </c>
      <c r="AE9">
        <v>0</v>
      </c>
      <c r="AF9" s="24"/>
      <c r="AG9">
        <f t="shared" si="2"/>
        <v>13.0512002244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14.129287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0.11868601079999999</v>
      </c>
      <c r="AD10">
        <f t="shared" si="1"/>
        <v>14.0106009892</v>
      </c>
      <c r="AE10">
        <v>0</v>
      </c>
      <c r="AF10" s="24"/>
      <c r="AG10">
        <f t="shared" si="2"/>
        <v>14.0106009892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13.951392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0.1171916928</v>
      </c>
      <c r="AD11">
        <f t="shared" si="1"/>
        <v>13.8342003072</v>
      </c>
      <c r="AE11">
        <v>0</v>
      </c>
      <c r="AF11" s="24"/>
      <c r="AG11">
        <f t="shared" si="2"/>
        <v>13.8342003072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13.755243999999999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0.11554404959999999</v>
      </c>
      <c r="AD12">
        <f t="shared" si="1"/>
        <v>13.639699950399999</v>
      </c>
      <c r="AE12">
        <v>0</v>
      </c>
      <c r="AF12" s="24"/>
      <c r="AG12">
        <f t="shared" si="2"/>
        <v>13.639699950399999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13.793364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0.11586425759999999</v>
      </c>
      <c r="AD13">
        <f t="shared" si="1"/>
        <v>13.6774997424</v>
      </c>
      <c r="AE13">
        <v>0</v>
      </c>
      <c r="AF13" s="24"/>
      <c r="AG13">
        <f t="shared" si="2"/>
        <v>13.6774997424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15.972872000000001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0.13417212479999999</v>
      </c>
      <c r="AD14">
        <f t="shared" si="1"/>
        <v>15.838699875200001</v>
      </c>
      <c r="AE14">
        <v>0</v>
      </c>
      <c r="AF14" s="24"/>
      <c r="AG14">
        <f t="shared" si="2"/>
        <v>15.838699875200001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14.752622000000001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0.1239220248</v>
      </c>
      <c r="AD15">
        <f t="shared" si="1"/>
        <v>14.6286999752</v>
      </c>
      <c r="AE15">
        <v>0</v>
      </c>
      <c r="AF15" s="24"/>
      <c r="AG15">
        <f t="shared" si="2"/>
        <v>14.6286999752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13.946550999999999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0.11715102839999998</v>
      </c>
      <c r="AD16">
        <f t="shared" si="1"/>
        <v>13.829399971599999</v>
      </c>
      <c r="AE16">
        <v>0</v>
      </c>
      <c r="AF16" s="24"/>
      <c r="AG16">
        <f t="shared" si="2"/>
        <v>13.829399971599999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16.973275999999998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0.14257551839999999</v>
      </c>
      <c r="AD17">
        <f t="shared" si="1"/>
        <v>16.830700481599997</v>
      </c>
      <c r="AE17">
        <v>0</v>
      </c>
      <c r="AF17" s="24"/>
      <c r="AG17">
        <f t="shared" si="2"/>
        <v>16.830700481599997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17.142396999999999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0.14399613479999998</v>
      </c>
      <c r="AD18">
        <f t="shared" si="1"/>
        <v>16.998400865200001</v>
      </c>
      <c r="AE18">
        <v>0</v>
      </c>
      <c r="AF18" s="24"/>
      <c r="AG18">
        <f t="shared" si="2"/>
        <v>16.998400865200001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18.293869000000001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0.15366849960000001</v>
      </c>
      <c r="AD19">
        <f t="shared" si="1"/>
        <v>18.140200500400002</v>
      </c>
      <c r="AE19">
        <v>0</v>
      </c>
      <c r="AF19" s="24"/>
      <c r="AG19">
        <f t="shared" si="2"/>
        <v>18.140200500400002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18.129387000000001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0.15228685080000001</v>
      </c>
      <c r="AD20">
        <f t="shared" si="1"/>
        <v>17.977100149200002</v>
      </c>
      <c r="AE20">
        <v>0</v>
      </c>
      <c r="AF20" s="24"/>
      <c r="AG20">
        <f t="shared" si="2"/>
        <v>17.977100149200002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19.053045999999998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0.16004558639999997</v>
      </c>
      <c r="AD21">
        <f t="shared" si="1"/>
        <v>18.893000413599999</v>
      </c>
      <c r="AE21">
        <v>0</v>
      </c>
      <c r="AF21" s="24"/>
      <c r="AG21">
        <f t="shared" si="2"/>
        <v>18.893000413599999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19.341972999999999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1.26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0.17305657320000001</v>
      </c>
      <c r="AD22">
        <f t="shared" si="1"/>
        <v>20.428916426800001</v>
      </c>
      <c r="AE22">
        <v>0</v>
      </c>
      <c r="AF22" s="24"/>
      <c r="AG22">
        <f t="shared" si="2"/>
        <v>20.428916426800001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19.341972999999999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1.1599999999999999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0.17759257319999996</v>
      </c>
      <c r="AD23">
        <f t="shared" si="1"/>
        <v>20.964380426800002</v>
      </c>
      <c r="AE23">
        <v>0</v>
      </c>
      <c r="AF23" s="24"/>
      <c r="AG23">
        <f t="shared" si="2"/>
        <v>20.964380426800002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0.64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19.341972999999999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1.26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0.17977657320000001</v>
      </c>
      <c r="AD24">
        <f t="shared" si="1"/>
        <v>21.2221964268</v>
      </c>
      <c r="AE24">
        <v>0</v>
      </c>
      <c r="AF24" s="24"/>
      <c r="AG24">
        <f t="shared" si="2"/>
        <v>21.2221964268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19.341972999999999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0.48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0.17801257319999997</v>
      </c>
      <c r="AD25">
        <f t="shared" si="1"/>
        <v>21.013960426800001</v>
      </c>
      <c r="AE25">
        <v>0</v>
      </c>
      <c r="AF25" s="24"/>
      <c r="AG25">
        <f t="shared" si="2"/>
        <v>21.013960426800001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1.27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19.341972999999999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0.1779285732</v>
      </c>
      <c r="AD26">
        <f t="shared" si="1"/>
        <v>21.0040444268</v>
      </c>
      <c r="AE26">
        <v>0</v>
      </c>
      <c r="AF26" s="24"/>
      <c r="AG26">
        <f t="shared" si="2"/>
        <v>21.0040444268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1.84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19.341972999999999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0.1694445732</v>
      </c>
      <c r="AD27">
        <f t="shared" si="1"/>
        <v>20.002528426799998</v>
      </c>
      <c r="AE27">
        <v>0</v>
      </c>
      <c r="AF27" s="24"/>
      <c r="AG27">
        <f t="shared" si="2"/>
        <v>20.002528426799998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0.83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19.341972999999999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0.19901257319999999</v>
      </c>
      <c r="AD28">
        <f t="shared" si="1"/>
        <v>23.492960426799996</v>
      </c>
      <c r="AE28">
        <v>0</v>
      </c>
      <c r="AF28" s="24"/>
      <c r="AG28">
        <f t="shared" si="2"/>
        <v>23.492960426799996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4.3499999999999996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19.341972999999999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0.1876725732</v>
      </c>
      <c r="AD29">
        <f t="shared" si="1"/>
        <v>22.154300426799999</v>
      </c>
      <c r="AE29">
        <v>0</v>
      </c>
      <c r="AF29" s="24"/>
      <c r="AG29">
        <f t="shared" si="2"/>
        <v>22.154300426799999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18.753530000000001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0.15752965199999999</v>
      </c>
      <c r="AD30">
        <f t="shared" si="1"/>
        <v>18.596000348</v>
      </c>
      <c r="AE30">
        <v>0</v>
      </c>
      <c r="AF30" s="24"/>
      <c r="AG30">
        <f t="shared" si="2"/>
        <v>18.596000348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17.903086999999999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0.15038593079999998</v>
      </c>
      <c r="AD31">
        <f t="shared" si="1"/>
        <v>17.7527010692</v>
      </c>
      <c r="AE31">
        <v>0</v>
      </c>
      <c r="AF31" s="24"/>
      <c r="AG31">
        <f t="shared" si="2"/>
        <v>17.7527010692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17.738201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0.1490008884</v>
      </c>
      <c r="AD32">
        <f t="shared" si="1"/>
        <v>17.5892001116</v>
      </c>
      <c r="AE32">
        <v>0</v>
      </c>
      <c r="AF32" s="24"/>
      <c r="AG32">
        <f t="shared" si="2"/>
        <v>17.5892001116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18.513110000000001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0.155510124</v>
      </c>
      <c r="AD33">
        <f t="shared" si="1"/>
        <v>18.357599876000002</v>
      </c>
      <c r="AE33">
        <v>0</v>
      </c>
      <c r="AF33" s="24"/>
      <c r="AG33">
        <f t="shared" si="2"/>
        <v>18.357599876000002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16.612344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0.13954368959999999</v>
      </c>
      <c r="AD34">
        <f t="shared" si="1"/>
        <v>16.4728003104</v>
      </c>
      <c r="AE34">
        <v>0</v>
      </c>
      <c r="AF34" s="24"/>
      <c r="AG34">
        <f t="shared" si="2"/>
        <v>16.4728003104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19.220852000000001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0.1614551568</v>
      </c>
      <c r="AD35">
        <f t="shared" si="1"/>
        <v>19.059396843200002</v>
      </c>
      <c r="AE35">
        <v>0</v>
      </c>
      <c r="AF35" s="24"/>
      <c r="AG35">
        <f t="shared" si="2"/>
        <v>19.059396843200002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19.341972999999999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0.19170457320000001</v>
      </c>
      <c r="AD36">
        <f t="shared" si="1"/>
        <v>22.630268426800001</v>
      </c>
      <c r="AE36">
        <v>0</v>
      </c>
      <c r="AF36" s="24"/>
      <c r="AG36">
        <f t="shared" si="2"/>
        <v>22.630268426800001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3.48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19.341972999999999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0.1819605732</v>
      </c>
      <c r="AD37">
        <f t="shared" si="1"/>
        <v>21.480012426799998</v>
      </c>
      <c r="AE37">
        <v>0</v>
      </c>
      <c r="AF37" s="24"/>
      <c r="AG37">
        <f t="shared" si="2"/>
        <v>21.480012426799998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2.3199999999999998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19.341972999999999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0.17952457319999998</v>
      </c>
      <c r="AD38">
        <f t="shared" si="1"/>
        <v>21.192448426800002</v>
      </c>
      <c r="AE38">
        <v>0</v>
      </c>
      <c r="AF38" s="24"/>
      <c r="AG38">
        <f t="shared" si="2"/>
        <v>21.192448426800002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2.0299999999999998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19.341972999999999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0.1852365732</v>
      </c>
      <c r="AD39">
        <f t="shared" si="1"/>
        <v>21.866736426799999</v>
      </c>
      <c r="AE39">
        <v>0</v>
      </c>
      <c r="AF39" s="24"/>
      <c r="AG39">
        <f t="shared" si="2"/>
        <v>21.866736426799999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2.71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19.341972999999999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0.18926857319999998</v>
      </c>
      <c r="AD40">
        <f t="shared" si="1"/>
        <v>22.342704426800001</v>
      </c>
      <c r="AE40">
        <v>0</v>
      </c>
      <c r="AF40" s="24"/>
      <c r="AG40">
        <f t="shared" si="2"/>
        <v>22.342704426800001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3.19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19.341972999999999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0.18683257319999999</v>
      </c>
      <c r="AD41">
        <f t="shared" si="1"/>
        <v>22.055140426799998</v>
      </c>
      <c r="AE41">
        <v>0</v>
      </c>
      <c r="AF41" s="24"/>
      <c r="AG41">
        <f t="shared" si="2"/>
        <v>22.055140426799998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19.341972999999999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0.17137657319999999</v>
      </c>
      <c r="AD42">
        <f t="shared" si="1"/>
        <v>20.230596426799998</v>
      </c>
      <c r="AE42">
        <v>0</v>
      </c>
      <c r="AF42" s="24"/>
      <c r="AG42">
        <f t="shared" si="2"/>
        <v>20.230596426799998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18.719141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0.1572407844</v>
      </c>
      <c r="AD43">
        <f t="shared" si="1"/>
        <v>18.561900215600001</v>
      </c>
      <c r="AE43">
        <v>0</v>
      </c>
      <c r="AF43" s="24"/>
      <c r="AG43">
        <f t="shared" si="2"/>
        <v>18.561900215600001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18.267446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0.15344654639999999</v>
      </c>
      <c r="AD44">
        <f t="shared" si="1"/>
        <v>18.113999453599998</v>
      </c>
      <c r="AE44">
        <v>0</v>
      </c>
      <c r="AF44" s="24"/>
      <c r="AG44">
        <f t="shared" si="2"/>
        <v>18.113999453599998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16.459762999999999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0.13826200919999998</v>
      </c>
      <c r="AD45">
        <f t="shared" si="1"/>
        <v>16.321500990799997</v>
      </c>
      <c r="AE45">
        <v>0</v>
      </c>
      <c r="AF45" s="24"/>
      <c r="AG45">
        <f t="shared" si="2"/>
        <v>16.321500990799997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16.005143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0.1344432012</v>
      </c>
      <c r="AD46">
        <f t="shared" si="1"/>
        <v>15.8706997988</v>
      </c>
      <c r="AE46">
        <v>0</v>
      </c>
      <c r="AF46" s="24"/>
      <c r="AG46">
        <f t="shared" si="2"/>
        <v>15.8706997988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18.239311000000001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0.15321021239999999</v>
      </c>
      <c r="AD47">
        <f t="shared" si="1"/>
        <v>18.0861007876</v>
      </c>
      <c r="AE47">
        <v>0</v>
      </c>
      <c r="AF47" s="24"/>
      <c r="AG47">
        <f t="shared" si="2"/>
        <v>18.0861007876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16.903791999999999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0.14199185279999998</v>
      </c>
      <c r="AD48">
        <f t="shared" si="1"/>
        <v>16.761800147199999</v>
      </c>
      <c r="AE48">
        <v>0</v>
      </c>
      <c r="AF48" s="24"/>
      <c r="AG48">
        <f t="shared" si="2"/>
        <v>16.761800147199999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19.080779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0.16027854359999999</v>
      </c>
      <c r="AD49">
        <f t="shared" si="1"/>
        <v>18.920500456399999</v>
      </c>
      <c r="AE49">
        <v>0</v>
      </c>
      <c r="AF49" s="24"/>
      <c r="AG49">
        <f t="shared" si="2"/>
        <v>18.920500456399999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19.341861000000002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0.18767163240000001</v>
      </c>
      <c r="AD50">
        <f t="shared" si="1"/>
        <v>22.154189367600001</v>
      </c>
      <c r="AE50">
        <v>0</v>
      </c>
      <c r="AF50" s="24"/>
      <c r="AG50">
        <f t="shared" si="2"/>
        <v>22.154189367600001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19.341972999999999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0.1884285732</v>
      </c>
      <c r="AD51">
        <f t="shared" si="1"/>
        <v>22.2435444268</v>
      </c>
      <c r="AE51">
        <v>0</v>
      </c>
      <c r="AF51" s="24"/>
      <c r="AG51">
        <f t="shared" si="2"/>
        <v>22.2435444268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3.09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19.341972999999999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0.16978057320000001</v>
      </c>
      <c r="AD52">
        <f t="shared" si="1"/>
        <v>20.0421924268</v>
      </c>
      <c r="AE52">
        <v>0</v>
      </c>
      <c r="AF52" s="24"/>
      <c r="AG52">
        <f t="shared" si="2"/>
        <v>20.0421924268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0.87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19.341972999999999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0.18355657319999999</v>
      </c>
      <c r="AD53">
        <f t="shared" si="1"/>
        <v>21.6684164268</v>
      </c>
      <c r="AE53">
        <v>0</v>
      </c>
      <c r="AF53" s="24"/>
      <c r="AG53">
        <f t="shared" si="2"/>
        <v>21.6684164268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2.5099999999999998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19.341972999999999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0.17305657320000001</v>
      </c>
      <c r="AD54">
        <f t="shared" si="1"/>
        <v>20.428916426800001</v>
      </c>
      <c r="AE54">
        <v>0</v>
      </c>
      <c r="AF54" s="24"/>
      <c r="AG54">
        <f t="shared" si="2"/>
        <v>20.428916426800001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1.26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19.341972999999999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0.1852365732</v>
      </c>
      <c r="AD55">
        <f t="shared" si="1"/>
        <v>21.866736426799999</v>
      </c>
      <c r="AE55">
        <v>0</v>
      </c>
      <c r="AF55" s="24"/>
      <c r="AG55">
        <f t="shared" si="2"/>
        <v>21.866736426799999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2.71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19.341972999999999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0.16978057320000001</v>
      </c>
      <c r="AD56">
        <f t="shared" si="1"/>
        <v>20.0421924268</v>
      </c>
      <c r="AE56">
        <v>0</v>
      </c>
      <c r="AF56" s="24"/>
      <c r="AG56">
        <f t="shared" si="2"/>
        <v>20.0421924268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0.87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19.304659000000001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0.1621591356</v>
      </c>
      <c r="AD57">
        <f t="shared" si="1"/>
        <v>19.142499864400001</v>
      </c>
      <c r="AE57">
        <v>0</v>
      </c>
      <c r="AF57" s="24"/>
      <c r="AG57">
        <f t="shared" si="2"/>
        <v>19.142499864400001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19.341972999999999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0.1624725732</v>
      </c>
      <c r="AD58">
        <f t="shared" si="1"/>
        <v>19.179500426800001</v>
      </c>
      <c r="AE58">
        <v>0</v>
      </c>
      <c r="AF58" s="24"/>
      <c r="AG58">
        <f t="shared" si="2"/>
        <v>19.179500426800001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19.257563000000001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0.16176352920000001</v>
      </c>
      <c r="AD59">
        <f t="shared" si="1"/>
        <v>19.095799470799999</v>
      </c>
      <c r="AE59">
        <v>0</v>
      </c>
      <c r="AF59" s="24"/>
      <c r="AG59">
        <f t="shared" si="2"/>
        <v>19.095799470799999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19.341972999999999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0.1754925732</v>
      </c>
      <c r="AD60">
        <f t="shared" si="1"/>
        <v>20.7164804268</v>
      </c>
      <c r="AE60">
        <v>0</v>
      </c>
      <c r="AF60" s="24"/>
      <c r="AG60">
        <f t="shared" si="2"/>
        <v>20.7164804268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1.55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19.341972999999999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0.17381257319999999</v>
      </c>
      <c r="AD61">
        <f t="shared" si="1"/>
        <v>20.518160426800002</v>
      </c>
      <c r="AE61">
        <v>0</v>
      </c>
      <c r="AF61" s="24"/>
      <c r="AG61">
        <f t="shared" si="2"/>
        <v>20.518160426800002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1.35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19.185559000000001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0.16115869560000001</v>
      </c>
      <c r="AD62">
        <f t="shared" si="1"/>
        <v>19.0244003044</v>
      </c>
      <c r="AE62">
        <v>0</v>
      </c>
      <c r="AF62" s="24"/>
      <c r="AG62">
        <f t="shared" si="2"/>
        <v>19.0244003044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19.158431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0.16093082039999998</v>
      </c>
      <c r="AD63">
        <f t="shared" si="1"/>
        <v>18.997500179599999</v>
      </c>
      <c r="AE63">
        <v>0</v>
      </c>
      <c r="AF63" s="24"/>
      <c r="AG63">
        <f t="shared" si="2"/>
        <v>18.997500179599999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19.341972999999999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0.19254457319999999</v>
      </c>
      <c r="AD64">
        <f t="shared" si="1"/>
        <v>22.729428426800002</v>
      </c>
      <c r="AE64">
        <v>0</v>
      </c>
      <c r="AF64" s="24"/>
      <c r="AG64">
        <f t="shared" si="2"/>
        <v>22.729428426800002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3.58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19.341972999999999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0.22093657319999999</v>
      </c>
      <c r="AD65">
        <f t="shared" si="1"/>
        <v>26.081036426800001</v>
      </c>
      <c r="AE65">
        <v>0</v>
      </c>
      <c r="AF65" s="24"/>
      <c r="AG65">
        <f t="shared" si="2"/>
        <v>26.081036426800001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19.042054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0.15995325359999998</v>
      </c>
      <c r="AD66">
        <f t="shared" si="1"/>
        <v>18.882100746399999</v>
      </c>
      <c r="AE66">
        <v>0</v>
      </c>
      <c r="AF66" s="24"/>
      <c r="AG66">
        <f t="shared" si="2"/>
        <v>18.882100746399999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19.238706000000001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0.16160513039999999</v>
      </c>
      <c r="AD67">
        <f t="shared" si="1"/>
        <v>19.077100869599999</v>
      </c>
      <c r="AE67">
        <v>0</v>
      </c>
      <c r="AF67" s="24"/>
      <c r="AG67">
        <f t="shared" si="2"/>
        <v>19.077100869599999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19.341972999999999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0.16978057320000001</v>
      </c>
      <c r="AD68">
        <f t="shared" ref="AD68:AD98" si="4">SUM(B68:AB68,AI68:AV68)-AC68</f>
        <v>20.0421924268</v>
      </c>
      <c r="AE68">
        <v>0</v>
      </c>
      <c r="AF68" s="24"/>
      <c r="AG68">
        <f t="shared" ref="AG68:AG98" si="5">SUM(AD68:AF68)</f>
        <v>20.0421924268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0.87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19.341972999999999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0.17624857320000001</v>
      </c>
      <c r="AD69">
        <f t="shared" si="4"/>
        <v>20.805724426800001</v>
      </c>
      <c r="AE69">
        <v>0</v>
      </c>
      <c r="AF69" s="24"/>
      <c r="AG69">
        <f t="shared" si="5"/>
        <v>20.805724426800001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1.64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19.341972999999999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0.1852365732</v>
      </c>
      <c r="AD70">
        <f t="shared" si="4"/>
        <v>21.866736426799999</v>
      </c>
      <c r="AE70">
        <v>0</v>
      </c>
      <c r="AF70" s="24"/>
      <c r="AG70">
        <f t="shared" si="5"/>
        <v>21.866736426799999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2.71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19.341972999999999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0.20144857319999998</v>
      </c>
      <c r="AD71">
        <f t="shared" si="4"/>
        <v>23.7805244268</v>
      </c>
      <c r="AE71">
        <v>0</v>
      </c>
      <c r="AF71" s="24"/>
      <c r="AG71">
        <f t="shared" si="5"/>
        <v>23.7805244268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4.6399999999999997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19.341972999999999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0.19498057320000001</v>
      </c>
      <c r="AD72">
        <f t="shared" si="4"/>
        <v>23.016992426800002</v>
      </c>
      <c r="AE72">
        <v>0</v>
      </c>
      <c r="AF72" s="24"/>
      <c r="AG72">
        <f t="shared" si="5"/>
        <v>23.016992426800002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3.87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19.341972999999999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0.20228857319999999</v>
      </c>
      <c r="AD73">
        <f t="shared" si="4"/>
        <v>23.879684426799997</v>
      </c>
      <c r="AE73">
        <v>0</v>
      </c>
      <c r="AF73" s="24"/>
      <c r="AG73">
        <f t="shared" si="5"/>
        <v>23.879684426799997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4.74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19.341972999999999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0.20800057319999998</v>
      </c>
      <c r="AD74">
        <f t="shared" si="4"/>
        <v>24.553972426799998</v>
      </c>
      <c r="AE74">
        <v>0</v>
      </c>
      <c r="AF74" s="24"/>
      <c r="AG74">
        <f t="shared" si="5"/>
        <v>24.553972426799998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5.42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19.341972999999999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3.58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0.22664857319999998</v>
      </c>
      <c r="AD75">
        <f t="shared" si="4"/>
        <v>26.755324426800001</v>
      </c>
      <c r="AE75">
        <v>0</v>
      </c>
      <c r="AF75" s="24"/>
      <c r="AG75">
        <f t="shared" si="5"/>
        <v>26.755324426800001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4.0599999999999996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19.341972999999999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4.0599999999999996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0.20522857319999996</v>
      </c>
      <c r="AD76">
        <f t="shared" si="4"/>
        <v>24.2267444268</v>
      </c>
      <c r="AE76">
        <v>0</v>
      </c>
      <c r="AF76" s="24"/>
      <c r="AG76">
        <f t="shared" si="5"/>
        <v>24.2267444268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1.03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19.341972999999999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4.12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0.20791657320000001</v>
      </c>
      <c r="AD77">
        <f t="shared" si="4"/>
        <v>24.544056426800001</v>
      </c>
      <c r="AE77">
        <v>0</v>
      </c>
      <c r="AF77" s="24"/>
      <c r="AG77">
        <f t="shared" si="5"/>
        <v>24.544056426800001</v>
      </c>
      <c r="AI77" s="34">
        <f>PXIL!M77</f>
        <v>0</v>
      </c>
      <c r="AJ77" s="34">
        <f>PXIL!S77</f>
        <v>0</v>
      </c>
      <c r="AK77" s="34">
        <f>RTM_IEX!M77</f>
        <v>0.57999999999999996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0.71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19.341972999999999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4.9800000000000004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0.21564457319999997</v>
      </c>
      <c r="AD78">
        <f t="shared" si="4"/>
        <v>25.456328426800003</v>
      </c>
      <c r="AE78">
        <v>0</v>
      </c>
      <c r="AF78" s="24"/>
      <c r="AG78">
        <f t="shared" si="5"/>
        <v>25.456328426800003</v>
      </c>
      <c r="AI78" s="34">
        <f>PXIL!M78</f>
        <v>0</v>
      </c>
      <c r="AJ78" s="34">
        <f>PXIL!S78</f>
        <v>0</v>
      </c>
      <c r="AK78" s="34">
        <f>RTM_IEX!M78</f>
        <v>1.35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19.341972999999999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0.16894057319999997</v>
      </c>
      <c r="AD79">
        <f t="shared" si="4"/>
        <v>19.943032426799999</v>
      </c>
      <c r="AE79">
        <v>0</v>
      </c>
      <c r="AF79" s="24"/>
      <c r="AG79">
        <f t="shared" si="5"/>
        <v>19.943032426799999</v>
      </c>
      <c r="AI79" s="34">
        <f>PXIL!M79</f>
        <v>0</v>
      </c>
      <c r="AJ79" s="34">
        <f>PXIL!S79</f>
        <v>0</v>
      </c>
      <c r="AK79" s="34">
        <f>RTM_IEX!M79</f>
        <v>0.39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19.341972999999999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0.20254057319999996</v>
      </c>
      <c r="AD80">
        <f t="shared" si="4"/>
        <v>23.909432426799999</v>
      </c>
      <c r="AE80">
        <v>0</v>
      </c>
      <c r="AF80" s="24"/>
      <c r="AG80">
        <f t="shared" si="5"/>
        <v>23.909432426799999</v>
      </c>
      <c r="AI80" s="34">
        <f>PXIL!M80</f>
        <v>0</v>
      </c>
      <c r="AJ80" s="34">
        <f>PXIL!S80</f>
        <v>0</v>
      </c>
      <c r="AK80" s="34">
        <f>RTM_IEX!M80</f>
        <v>2.48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19.341972999999999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1.22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0.18322057319999999</v>
      </c>
      <c r="AD81">
        <f t="shared" si="4"/>
        <v>21.628752426799998</v>
      </c>
      <c r="AE81">
        <v>0</v>
      </c>
      <c r="AF81" s="24"/>
      <c r="AG81">
        <f t="shared" si="5"/>
        <v>21.628752426799998</v>
      </c>
      <c r="AI81" s="34">
        <f>PXIL!M81</f>
        <v>0</v>
      </c>
      <c r="AJ81" s="34">
        <f>PXIL!S81</f>
        <v>0</v>
      </c>
      <c r="AK81" s="34">
        <f>RTM_IEX!M81</f>
        <v>1.25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19.341972999999999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1.26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0.18616057320000001</v>
      </c>
      <c r="AD82">
        <f t="shared" si="4"/>
        <v>21.975812426800001</v>
      </c>
      <c r="AE82">
        <v>0</v>
      </c>
      <c r="AF82" s="24"/>
      <c r="AG82">
        <f t="shared" si="5"/>
        <v>21.975812426800001</v>
      </c>
      <c r="AI82" s="34">
        <f>PXIL!M82</f>
        <v>0</v>
      </c>
      <c r="AJ82" s="34">
        <f>PXIL!S82</f>
        <v>0</v>
      </c>
      <c r="AK82" s="34">
        <f>RTM_IEX!M82</f>
        <v>1.56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19.341972999999999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0.20186857319999998</v>
      </c>
      <c r="AD83">
        <f t="shared" si="4"/>
        <v>23.830104426800002</v>
      </c>
      <c r="AE83">
        <v>0</v>
      </c>
      <c r="AF83" s="24"/>
      <c r="AG83">
        <f t="shared" si="5"/>
        <v>23.830104426800002</v>
      </c>
      <c r="AI83" s="34">
        <f>PXIL!M83</f>
        <v>0</v>
      </c>
      <c r="AJ83" s="34">
        <f>PXIL!S83</f>
        <v>0</v>
      </c>
      <c r="AK83" s="34">
        <f>RTM_IEX!M83</f>
        <v>2.5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0.28000000000000003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19.341972999999999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1.74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0.20010457319999997</v>
      </c>
      <c r="AD84">
        <f t="shared" si="4"/>
        <v>23.621868426799995</v>
      </c>
      <c r="AE84">
        <v>0</v>
      </c>
      <c r="AF84" s="24"/>
      <c r="AG84">
        <f t="shared" si="5"/>
        <v>23.621868426799995</v>
      </c>
      <c r="AI84" s="34">
        <f>PXIL!M84</f>
        <v>0</v>
      </c>
      <c r="AJ84" s="34">
        <f>PXIL!S84</f>
        <v>0</v>
      </c>
      <c r="AK84" s="34">
        <f>RTM_IEX!M84</f>
        <v>2.4700000000000002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0.27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19.341972999999999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1.39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0.20111257319999998</v>
      </c>
      <c r="AD85">
        <f t="shared" si="4"/>
        <v>23.740860426800001</v>
      </c>
      <c r="AE85">
        <v>0</v>
      </c>
      <c r="AF85" s="24"/>
      <c r="AG85">
        <f t="shared" si="5"/>
        <v>23.740860426800001</v>
      </c>
      <c r="AI85" s="34">
        <f>PXIL!M85</f>
        <v>0</v>
      </c>
      <c r="AJ85" s="34">
        <f>PXIL!S85</f>
        <v>0</v>
      </c>
      <c r="AK85" s="34">
        <f>RTM_IEX!M85</f>
        <v>2.94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0.27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19.341972999999999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0.20497657319999998</v>
      </c>
      <c r="AD86">
        <f t="shared" si="4"/>
        <v>24.196996426800002</v>
      </c>
      <c r="AE86">
        <v>0</v>
      </c>
      <c r="AF86" s="24"/>
      <c r="AG86">
        <f t="shared" si="5"/>
        <v>24.196996426800002</v>
      </c>
      <c r="AI86" s="34">
        <f>PXIL!M86</f>
        <v>0</v>
      </c>
      <c r="AJ86" s="34">
        <f>PXIL!S86</f>
        <v>0</v>
      </c>
      <c r="AK86" s="34">
        <f>RTM_IEX!M86</f>
        <v>3.41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0.35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19.341972999999999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0.20237257319999999</v>
      </c>
      <c r="AD87">
        <f t="shared" si="4"/>
        <v>23.889600426800001</v>
      </c>
      <c r="AE87">
        <v>0</v>
      </c>
      <c r="AF87" s="24"/>
      <c r="AG87">
        <f t="shared" si="5"/>
        <v>23.889600426800001</v>
      </c>
      <c r="AI87" s="34">
        <f>PXIL!M87</f>
        <v>0</v>
      </c>
      <c r="AJ87" s="34">
        <f>PXIL!S87</f>
        <v>0</v>
      </c>
      <c r="AK87" s="34">
        <f>RTM_IEX!M87</f>
        <v>3.87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0.28000000000000003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19.341972999999999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0.17994457319999999</v>
      </c>
      <c r="AD88">
        <f t="shared" si="4"/>
        <v>21.242028426799997</v>
      </c>
      <c r="AE88">
        <v>0</v>
      </c>
      <c r="AF88" s="24"/>
      <c r="AG88">
        <f t="shared" si="5"/>
        <v>21.242028426799997</v>
      </c>
      <c r="AI88" s="34">
        <f>PXIL!M88</f>
        <v>0</v>
      </c>
      <c r="AJ88" s="34">
        <f>PXIL!S88</f>
        <v>0</v>
      </c>
      <c r="AK88" s="34">
        <f>RTM_IEX!M88</f>
        <v>1.66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0.15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19.341972999999999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0.16516057319999999</v>
      </c>
      <c r="AD89">
        <f t="shared" si="4"/>
        <v>19.496812426799998</v>
      </c>
      <c r="AE89">
        <v>0</v>
      </c>
      <c r="AF89" s="24"/>
      <c r="AG89">
        <f t="shared" si="5"/>
        <v>19.496812426799998</v>
      </c>
      <c r="AI89" s="34">
        <f>PXIL!M89</f>
        <v>0</v>
      </c>
      <c r="AJ89" s="34">
        <f>PXIL!S89</f>
        <v>0</v>
      </c>
      <c r="AK89" s="34">
        <f>RTM_IEX!M89</f>
        <v>0.27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0.02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19.341972999999999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0.1632285732</v>
      </c>
      <c r="AD90">
        <f t="shared" si="4"/>
        <v>19.268744426799998</v>
      </c>
      <c r="AE90">
        <v>0</v>
      </c>
      <c r="AF90" s="24"/>
      <c r="AG90">
        <f t="shared" si="5"/>
        <v>19.268744426799998</v>
      </c>
      <c r="AI90" s="34">
        <f>PXIL!M90</f>
        <v>0</v>
      </c>
      <c r="AJ90" s="34">
        <f>PXIL!S90</f>
        <v>0</v>
      </c>
      <c r="AK90" s="34">
        <f>RTM_IEX!M90</f>
        <v>0.08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0.01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19.341972999999999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0.17288857319999998</v>
      </c>
      <c r="AD91">
        <f t="shared" si="4"/>
        <v>20.409084426799996</v>
      </c>
      <c r="AE91">
        <v>0</v>
      </c>
      <c r="AF91" s="24"/>
      <c r="AG91">
        <f t="shared" si="5"/>
        <v>20.409084426799996</v>
      </c>
      <c r="AI91" s="34">
        <f>PXIL!M91</f>
        <v>0</v>
      </c>
      <c r="AJ91" s="34">
        <f>PXIL!S91</f>
        <v>0</v>
      </c>
      <c r="AK91" s="34">
        <f>RTM_IEX!M91</f>
        <v>1.01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19.341972999999999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7.0000000000000007E-2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0.16675657319999998</v>
      </c>
      <c r="AD92">
        <f t="shared" si="4"/>
        <v>19.6852164268</v>
      </c>
      <c r="AE92">
        <v>0</v>
      </c>
      <c r="AF92" s="24"/>
      <c r="AG92">
        <f t="shared" si="5"/>
        <v>19.6852164268</v>
      </c>
      <c r="AI92" s="34">
        <f>PXIL!M92</f>
        <v>0</v>
      </c>
      <c r="AJ92" s="34">
        <f>PXIL!S92</f>
        <v>0</v>
      </c>
      <c r="AK92" s="34">
        <f>RTM_IEX!M92</f>
        <v>0.39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19.341972999999999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0.16667257319999998</v>
      </c>
      <c r="AD93">
        <f t="shared" si="4"/>
        <v>19.6753004268</v>
      </c>
      <c r="AE93">
        <v>0</v>
      </c>
      <c r="AF93" s="24"/>
      <c r="AG93">
        <f t="shared" si="5"/>
        <v>19.6753004268</v>
      </c>
      <c r="AI93" s="34">
        <f>PXIL!M93</f>
        <v>0</v>
      </c>
      <c r="AJ93" s="34">
        <f>PXIL!S93</f>
        <v>0</v>
      </c>
      <c r="AK93" s="34">
        <f>RTM_IEX!M93</f>
        <v>0.35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7.0000000000000007E-2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19.341972999999999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0.16348057320000001</v>
      </c>
      <c r="AD94">
        <f t="shared" si="4"/>
        <v>19.298492426799999</v>
      </c>
      <c r="AE94">
        <v>0</v>
      </c>
      <c r="AF94" s="24"/>
      <c r="AG94">
        <f t="shared" si="5"/>
        <v>19.298492426799999</v>
      </c>
      <c r="AI94" s="34">
        <f>PXIL!M94</f>
        <v>0</v>
      </c>
      <c r="AJ94" s="34">
        <f>PXIL!S94</f>
        <v>0</v>
      </c>
      <c r="AK94" s="34">
        <f>RTM_IEX!M94</f>
        <v>0.09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19.341972999999999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7.0000000000000007E-2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0.17263657319999998</v>
      </c>
      <c r="AD95">
        <f t="shared" si="4"/>
        <v>20.379336426800002</v>
      </c>
      <c r="AE95">
        <v>0</v>
      </c>
      <c r="AF95" s="24"/>
      <c r="AG95">
        <f t="shared" si="5"/>
        <v>20.379336426800002</v>
      </c>
      <c r="AI95" s="34">
        <f>PXIL!M95</f>
        <v>0</v>
      </c>
      <c r="AJ95" s="34">
        <f>PXIL!S95</f>
        <v>0</v>
      </c>
      <c r="AK95" s="34">
        <f>RTM_IEX!M95</f>
        <v>0.85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0.28999999999999998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19.341972999999999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0.16776457319999996</v>
      </c>
      <c r="AD96">
        <f t="shared" si="4"/>
        <v>19.804208426799999</v>
      </c>
      <c r="AE96">
        <v>0</v>
      </c>
      <c r="AF96" s="24"/>
      <c r="AG96">
        <f t="shared" si="5"/>
        <v>19.804208426799999</v>
      </c>
      <c r="AI96" s="34">
        <f>PXIL!M96</f>
        <v>0</v>
      </c>
      <c r="AJ96" s="34">
        <f>PXIL!S96</f>
        <v>0</v>
      </c>
      <c r="AK96" s="34">
        <f>RTM_IEX!M96</f>
        <v>0.46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19.341972999999999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0.16339657320000001</v>
      </c>
      <c r="AD97">
        <f t="shared" si="4"/>
        <v>19.288576426799999</v>
      </c>
      <c r="AE97">
        <v>0</v>
      </c>
      <c r="AF97" s="24"/>
      <c r="AG97">
        <f t="shared" si="5"/>
        <v>19.288576426799999</v>
      </c>
      <c r="AI97" s="34">
        <f>PXIL!M97</f>
        <v>0</v>
      </c>
      <c r="AJ97" s="34">
        <f>PXIL!S97</f>
        <v>0</v>
      </c>
      <c r="AK97" s="34">
        <f>RTM_IEX!M97</f>
        <v>0.08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19.341972999999999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0.1632285732</v>
      </c>
      <c r="AD98">
        <f t="shared" si="4"/>
        <v>19.268744426799998</v>
      </c>
      <c r="AE98">
        <v>0</v>
      </c>
      <c r="AF98" s="24"/>
      <c r="AG98">
        <f t="shared" si="5"/>
        <v>19.268744426799998</v>
      </c>
      <c r="AI98" s="34">
        <f>PXIL!M98</f>
        <v>0</v>
      </c>
      <c r="AJ98" s="34">
        <f>PXIL!S98</f>
        <v>0</v>
      </c>
      <c r="AK98" s="34">
        <f>RTM_IEX!M98</f>
        <v>7.0000000000000007E-2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0.44207735500000067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8.5550000000000001E-3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4.036618782E-3</v>
      </c>
      <c r="AD99">
        <f t="shared" si="6"/>
        <v>0.47651323621799996</v>
      </c>
      <c r="AE99">
        <f t="shared" ref="AE99:AT99" si="8">SUM(AE3:AE98)/4000</f>
        <v>0</v>
      </c>
      <c r="AG99">
        <f t="shared" si="8"/>
        <v>0.47651323621799996</v>
      </c>
      <c r="AI99">
        <f t="shared" si="8"/>
        <v>0</v>
      </c>
      <c r="AJ99">
        <f t="shared" si="8"/>
        <v>0</v>
      </c>
      <c r="AK99">
        <f t="shared" si="8"/>
        <v>7.3425000000000009E-3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2.2574999999999991E-2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270</v>
      </c>
      <c r="C3" s="16">
        <f>'[1]02'!C5</f>
        <v>0</v>
      </c>
      <c r="D3" s="16">
        <f>'[1]02'!D5</f>
        <v>20</v>
      </c>
      <c r="E3" s="16">
        <f>'[1]02'!E5</f>
        <v>0</v>
      </c>
      <c r="F3" s="15">
        <f>SUM(B3:E3)</f>
        <v>290</v>
      </c>
      <c r="G3" s="15">
        <f>'[1]02'!H5</f>
        <v>156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'[1]02'!B6</f>
        <v>270</v>
      </c>
      <c r="C4" s="16">
        <f>'[1]02'!C6</f>
        <v>0</v>
      </c>
      <c r="D4" s="16">
        <f>'[1]02'!D6</f>
        <v>20</v>
      </c>
      <c r="E4" s="16">
        <f>'[1]02'!E6</f>
        <v>0</v>
      </c>
      <c r="F4" s="15">
        <f>SUM(B4:E4)</f>
        <v>290</v>
      </c>
      <c r="G4" s="15">
        <f>'[1]02'!H6</f>
        <v>156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'[1]02'!B7</f>
        <v>270</v>
      </c>
      <c r="C5" s="16">
        <f>'[1]02'!C7</f>
        <v>0</v>
      </c>
      <c r="D5" s="16">
        <f>'[1]02'!D7</f>
        <v>20</v>
      </c>
      <c r="E5" s="16">
        <f>'[1]02'!E7</f>
        <v>0</v>
      </c>
      <c r="F5" s="15">
        <f t="shared" ref="F5:F68" si="6">SUM(B5:E5)</f>
        <v>290</v>
      </c>
      <c r="G5" s="15">
        <f>'[1]02'!H7</f>
        <v>156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'[1]02'!B8</f>
        <v>270</v>
      </c>
      <c r="C6" s="16">
        <f>'[1]02'!C8</f>
        <v>0</v>
      </c>
      <c r="D6" s="16">
        <f>'[1]02'!D8</f>
        <v>20</v>
      </c>
      <c r="E6" s="16">
        <f>'[1]02'!E8</f>
        <v>0</v>
      </c>
      <c r="F6" s="15">
        <f t="shared" si="6"/>
        <v>290</v>
      </c>
      <c r="G6" s="15">
        <f>'[1]02'!H8</f>
        <v>154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'[1]02'!B9</f>
        <v>270</v>
      </c>
      <c r="C7" s="16">
        <f>'[1]02'!C9</f>
        <v>0</v>
      </c>
      <c r="D7" s="16">
        <f>'[1]02'!D9</f>
        <v>20</v>
      </c>
      <c r="E7" s="16">
        <f>'[1]02'!E9</f>
        <v>0</v>
      </c>
      <c r="F7" s="15">
        <f t="shared" si="6"/>
        <v>290</v>
      </c>
      <c r="G7" s="15">
        <f>'[1]02'!H9</f>
        <v>154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'[1]02'!B10</f>
        <v>270</v>
      </c>
      <c r="C8" s="16">
        <f>'[1]02'!C10</f>
        <v>0</v>
      </c>
      <c r="D8" s="16">
        <f>'[1]02'!D10</f>
        <v>20</v>
      </c>
      <c r="E8" s="16">
        <f>'[1]02'!E10</f>
        <v>0</v>
      </c>
      <c r="F8" s="15">
        <f t="shared" si="6"/>
        <v>290</v>
      </c>
      <c r="G8" s="15">
        <f>'[1]02'!H10</f>
        <v>154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'[1]02'!B11</f>
        <v>270</v>
      </c>
      <c r="C9" s="16">
        <f>'[1]02'!C11</f>
        <v>0</v>
      </c>
      <c r="D9" s="16">
        <f>'[1]02'!D11</f>
        <v>20</v>
      </c>
      <c r="E9" s="16">
        <f>'[1]02'!E11</f>
        <v>0</v>
      </c>
      <c r="F9" s="15">
        <f t="shared" si="6"/>
        <v>290</v>
      </c>
      <c r="G9" s="15">
        <f>'[1]02'!H11</f>
        <v>154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'[1]02'!B12</f>
        <v>270</v>
      </c>
      <c r="C10" s="16">
        <f>'[1]02'!C12</f>
        <v>0</v>
      </c>
      <c r="D10" s="16">
        <f>'[1]02'!D12</f>
        <v>20</v>
      </c>
      <c r="E10" s="16">
        <f>'[1]02'!E12</f>
        <v>0</v>
      </c>
      <c r="F10" s="15">
        <f t="shared" si="6"/>
        <v>290</v>
      </c>
      <c r="G10" s="15">
        <f>'[1]02'!H12</f>
        <v>154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'[1]02'!B13</f>
        <v>270</v>
      </c>
      <c r="C11" s="16">
        <f>'[1]02'!C13</f>
        <v>0</v>
      </c>
      <c r="D11" s="16">
        <f>'[1]02'!D13</f>
        <v>20</v>
      </c>
      <c r="E11" s="16">
        <f>'[1]02'!E13</f>
        <v>0</v>
      </c>
      <c r="F11" s="15">
        <f t="shared" si="6"/>
        <v>290</v>
      </c>
      <c r="G11" s="15">
        <f>'[1]02'!H13</f>
        <v>154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'[1]02'!B14</f>
        <v>270</v>
      </c>
      <c r="C12" s="16">
        <f>'[1]02'!C14</f>
        <v>0</v>
      </c>
      <c r="D12" s="16">
        <f>'[1]02'!D14</f>
        <v>20</v>
      </c>
      <c r="E12" s="16">
        <f>'[1]02'!E14</f>
        <v>0</v>
      </c>
      <c r="F12" s="15">
        <f t="shared" si="6"/>
        <v>290</v>
      </c>
      <c r="G12" s="15">
        <f>'[1]02'!H14</f>
        <v>156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156</v>
      </c>
      <c r="L12" s="18">
        <f>frq!C12</f>
        <v>1</v>
      </c>
      <c r="M12" s="16">
        <f t="shared" si="0"/>
        <v>156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'[1]02'!B15</f>
        <v>270</v>
      </c>
      <c r="C13" s="16">
        <f>'[1]02'!C15</f>
        <v>0</v>
      </c>
      <c r="D13" s="16">
        <f>'[1]02'!D15</f>
        <v>20</v>
      </c>
      <c r="E13" s="16">
        <f>'[1]02'!E15</f>
        <v>0</v>
      </c>
      <c r="F13" s="15">
        <f t="shared" si="6"/>
        <v>290</v>
      </c>
      <c r="G13" s="15">
        <f>'[1]02'!H15</f>
        <v>156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156</v>
      </c>
      <c r="L13" s="18">
        <f>frq!C13</f>
        <v>1</v>
      </c>
      <c r="M13" s="16">
        <f t="shared" si="0"/>
        <v>156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'[1]02'!B16</f>
        <v>270</v>
      </c>
      <c r="C14" s="16">
        <f>'[1]02'!C16</f>
        <v>0</v>
      </c>
      <c r="D14" s="16">
        <f>'[1]02'!D16</f>
        <v>20</v>
      </c>
      <c r="E14" s="16">
        <f>'[1]02'!E16</f>
        <v>0</v>
      </c>
      <c r="F14" s="15">
        <f t="shared" si="6"/>
        <v>290</v>
      </c>
      <c r="G14" s="15">
        <f>'[1]02'!H16</f>
        <v>156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156</v>
      </c>
      <c r="L14" s="18">
        <f>frq!C14</f>
        <v>1</v>
      </c>
      <c r="M14" s="16">
        <f t="shared" si="0"/>
        <v>156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'[1]02'!B17</f>
        <v>270</v>
      </c>
      <c r="C15" s="16">
        <f>'[1]02'!C17</f>
        <v>0</v>
      </c>
      <c r="D15" s="16">
        <f>'[1]02'!D17</f>
        <v>20</v>
      </c>
      <c r="E15" s="16">
        <f>'[1]02'!E17</f>
        <v>0</v>
      </c>
      <c r="F15" s="15">
        <f t="shared" si="6"/>
        <v>290</v>
      </c>
      <c r="G15" s="15">
        <f>'[1]02'!H17</f>
        <v>156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'[1]02'!B18</f>
        <v>270</v>
      </c>
      <c r="C16" s="16">
        <f>'[1]02'!C18</f>
        <v>0</v>
      </c>
      <c r="D16" s="16">
        <f>'[1]02'!D18</f>
        <v>20</v>
      </c>
      <c r="E16" s="16">
        <f>'[1]02'!E18</f>
        <v>0</v>
      </c>
      <c r="F16" s="15">
        <f t="shared" si="6"/>
        <v>290</v>
      </c>
      <c r="G16" s="15">
        <f>'[1]02'!H18</f>
        <v>156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156</v>
      </c>
      <c r="L16" s="18">
        <f>frq!C16</f>
        <v>1</v>
      </c>
      <c r="M16" s="16">
        <f t="shared" si="0"/>
        <v>156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'[1]02'!B19</f>
        <v>270</v>
      </c>
      <c r="C17" s="16">
        <f>'[1]02'!C19</f>
        <v>0</v>
      </c>
      <c r="D17" s="16">
        <f>'[1]02'!D19</f>
        <v>20</v>
      </c>
      <c r="E17" s="16">
        <f>'[1]02'!E19</f>
        <v>0</v>
      </c>
      <c r="F17" s="15">
        <f t="shared" si="6"/>
        <v>290</v>
      </c>
      <c r="G17" s="15">
        <f>'[1]02'!H19</f>
        <v>156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156</v>
      </c>
      <c r="L17" s="18">
        <f>frq!C17</f>
        <v>1</v>
      </c>
      <c r="M17" s="16">
        <f t="shared" si="0"/>
        <v>156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'[1]02'!B20</f>
        <v>270</v>
      </c>
      <c r="C18" s="16">
        <f>'[1]02'!C20</f>
        <v>0</v>
      </c>
      <c r="D18" s="16">
        <f>'[1]02'!D20</f>
        <v>20</v>
      </c>
      <c r="E18" s="16">
        <f>'[1]02'!E20</f>
        <v>0</v>
      </c>
      <c r="F18" s="15">
        <f t="shared" si="6"/>
        <v>290</v>
      </c>
      <c r="G18" s="15">
        <f>'[1]02'!H20</f>
        <v>156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156</v>
      </c>
      <c r="L18" s="18">
        <f>frq!C18</f>
        <v>1</v>
      </c>
      <c r="M18" s="16">
        <f t="shared" si="0"/>
        <v>156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'[1]02'!B21</f>
        <v>270</v>
      </c>
      <c r="C19" s="16">
        <f>'[1]02'!C21</f>
        <v>0</v>
      </c>
      <c r="D19" s="16">
        <f>'[1]02'!D21</f>
        <v>20</v>
      </c>
      <c r="E19" s="16">
        <f>'[1]02'!E21</f>
        <v>0</v>
      </c>
      <c r="F19" s="15">
        <f t="shared" si="6"/>
        <v>290</v>
      </c>
      <c r="G19" s="15">
        <f>'[1]02'!H21</f>
        <v>156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'[1]02'!B22</f>
        <v>270</v>
      </c>
      <c r="C20" s="16">
        <f>'[1]02'!C22</f>
        <v>0</v>
      </c>
      <c r="D20" s="16">
        <f>'[1]02'!D22</f>
        <v>20</v>
      </c>
      <c r="E20" s="16">
        <f>'[1]02'!E22</f>
        <v>0</v>
      </c>
      <c r="F20" s="15">
        <f t="shared" si="6"/>
        <v>290</v>
      </c>
      <c r="G20" s="15">
        <f>'[1]02'!H22</f>
        <v>156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'[1]02'!B23</f>
        <v>270</v>
      </c>
      <c r="C21" s="16">
        <f>'[1]02'!C23</f>
        <v>0</v>
      </c>
      <c r="D21" s="16">
        <f>'[1]02'!D23</f>
        <v>20</v>
      </c>
      <c r="E21" s="16">
        <f>'[1]02'!E23</f>
        <v>0</v>
      </c>
      <c r="F21" s="15">
        <f t="shared" si="6"/>
        <v>290</v>
      </c>
      <c r="G21" s="15">
        <f>'[1]02'!H23</f>
        <v>156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'[1]02'!B24</f>
        <v>270</v>
      </c>
      <c r="C22" s="16">
        <f>'[1]02'!C24</f>
        <v>0</v>
      </c>
      <c r="D22" s="16">
        <f>'[1]02'!D24</f>
        <v>20</v>
      </c>
      <c r="E22" s="16">
        <f>'[1]02'!E24</f>
        <v>0</v>
      </c>
      <c r="F22" s="15">
        <f t="shared" si="6"/>
        <v>290</v>
      </c>
      <c r="G22" s="15">
        <f>'[1]02'!H24</f>
        <v>156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'[1]02'!B25</f>
        <v>270</v>
      </c>
      <c r="C23" s="16">
        <f>'[1]02'!C25</f>
        <v>0</v>
      </c>
      <c r="D23" s="16">
        <f>'[1]02'!D25</f>
        <v>20</v>
      </c>
      <c r="E23" s="16">
        <f>'[1]02'!E25</f>
        <v>0</v>
      </c>
      <c r="F23" s="15">
        <f t="shared" si="6"/>
        <v>290</v>
      </c>
      <c r="G23" s="15">
        <f>'[1]02'!H25</f>
        <v>156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'[1]02'!B26</f>
        <v>270</v>
      </c>
      <c r="C24" s="16">
        <f>'[1]02'!C26</f>
        <v>0</v>
      </c>
      <c r="D24" s="16">
        <f>'[1]02'!D26</f>
        <v>20</v>
      </c>
      <c r="E24" s="16">
        <f>'[1]02'!E26</f>
        <v>0</v>
      </c>
      <c r="F24" s="15">
        <f t="shared" si="6"/>
        <v>290</v>
      </c>
      <c r="G24" s="15">
        <f>'[1]02'!H26</f>
        <v>156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'[1]02'!B27</f>
        <v>270</v>
      </c>
      <c r="C25" s="16">
        <f>'[1]02'!C27</f>
        <v>0</v>
      </c>
      <c r="D25" s="16">
        <f>'[1]02'!D27</f>
        <v>20</v>
      </c>
      <c r="E25" s="16">
        <f>'[1]02'!E27</f>
        <v>0</v>
      </c>
      <c r="F25" s="15">
        <f t="shared" si="6"/>
        <v>290</v>
      </c>
      <c r="G25" s="15">
        <f>'[1]02'!H27</f>
        <v>156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'[1]02'!B28</f>
        <v>270</v>
      </c>
      <c r="C26" s="16">
        <f>'[1]02'!C28</f>
        <v>0</v>
      </c>
      <c r="D26" s="16">
        <f>'[1]02'!D28</f>
        <v>20</v>
      </c>
      <c r="E26" s="16">
        <f>'[1]02'!E28</f>
        <v>0</v>
      </c>
      <c r="F26" s="15">
        <f t="shared" si="6"/>
        <v>290</v>
      </c>
      <c r="G26" s="15">
        <f>'[1]02'!H28</f>
        <v>156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'[1]02'!B29</f>
        <v>270</v>
      </c>
      <c r="C27" s="16">
        <f>'[1]02'!C29</f>
        <v>0</v>
      </c>
      <c r="D27" s="16">
        <f>'[1]02'!D29</f>
        <v>20</v>
      </c>
      <c r="E27" s="16">
        <f>'[1]02'!E29</f>
        <v>0</v>
      </c>
      <c r="F27" s="15">
        <f t="shared" si="6"/>
        <v>290</v>
      </c>
      <c r="G27" s="15">
        <f>'[1]02'!H29</f>
        <v>156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'[1]02'!B30</f>
        <v>270</v>
      </c>
      <c r="C28" s="16">
        <f>'[1]02'!C30</f>
        <v>0</v>
      </c>
      <c r="D28" s="16">
        <f>'[1]02'!D30</f>
        <v>20</v>
      </c>
      <c r="E28" s="16">
        <f>'[1]02'!E30</f>
        <v>0</v>
      </c>
      <c r="F28" s="15">
        <f t="shared" si="6"/>
        <v>290</v>
      </c>
      <c r="G28" s="15">
        <f>'[1]02'!H30</f>
        <v>156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'[1]02'!B31</f>
        <v>270</v>
      </c>
      <c r="C29" s="16">
        <f>'[1]02'!C31</f>
        <v>0</v>
      </c>
      <c r="D29" s="16">
        <f>'[1]02'!D31</f>
        <v>20</v>
      </c>
      <c r="E29" s="16">
        <f>'[1]02'!E31</f>
        <v>0</v>
      </c>
      <c r="F29" s="15">
        <f t="shared" si="6"/>
        <v>290</v>
      </c>
      <c r="G29" s="15">
        <f>'[1]02'!H31</f>
        <v>156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'[1]02'!B32</f>
        <v>270</v>
      </c>
      <c r="C30" s="16">
        <f>'[1]02'!C32</f>
        <v>0</v>
      </c>
      <c r="D30" s="16">
        <f>'[1]02'!D32</f>
        <v>20</v>
      </c>
      <c r="E30" s="16">
        <f>'[1]02'!E32</f>
        <v>0</v>
      </c>
      <c r="F30" s="15">
        <f t="shared" si="6"/>
        <v>290</v>
      </c>
      <c r="G30" s="15">
        <f>'[1]02'!H32</f>
        <v>156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'[1]02'!B33</f>
        <v>270</v>
      </c>
      <c r="C31" s="16">
        <f>'[1]02'!C33</f>
        <v>0</v>
      </c>
      <c r="D31" s="16">
        <f>'[1]02'!D33</f>
        <v>20</v>
      </c>
      <c r="E31" s="16">
        <f>'[1]02'!E33</f>
        <v>0</v>
      </c>
      <c r="F31" s="15">
        <f t="shared" si="6"/>
        <v>290</v>
      </c>
      <c r="G31" s="15">
        <f>'[1]02'!H33</f>
        <v>156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'[1]02'!B34</f>
        <v>270</v>
      </c>
      <c r="C32" s="16">
        <f>'[1]02'!C34</f>
        <v>0</v>
      </c>
      <c r="D32" s="16">
        <f>'[1]02'!D34</f>
        <v>20</v>
      </c>
      <c r="E32" s="16">
        <f>'[1]02'!E34</f>
        <v>0</v>
      </c>
      <c r="F32" s="15">
        <f t="shared" si="6"/>
        <v>290</v>
      </c>
      <c r="G32" s="15">
        <f>'[1]02'!H34</f>
        <v>156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'[1]02'!B35</f>
        <v>270</v>
      </c>
      <c r="C33" s="16">
        <f>'[1]02'!C35</f>
        <v>0</v>
      </c>
      <c r="D33" s="16">
        <f>'[1]02'!D35</f>
        <v>20</v>
      </c>
      <c r="E33" s="16">
        <f>'[1]02'!E35</f>
        <v>0</v>
      </c>
      <c r="F33" s="15">
        <f t="shared" si="6"/>
        <v>290</v>
      </c>
      <c r="G33" s="15">
        <f>'[1]02'!H35</f>
        <v>156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'[1]02'!B36</f>
        <v>270</v>
      </c>
      <c r="C34" s="16">
        <f>'[1]02'!C36</f>
        <v>0</v>
      </c>
      <c r="D34" s="16">
        <f>'[1]02'!D36</f>
        <v>20</v>
      </c>
      <c r="E34" s="16">
        <f>'[1]02'!E36</f>
        <v>0</v>
      </c>
      <c r="F34" s="15">
        <f t="shared" si="6"/>
        <v>290</v>
      </c>
      <c r="G34" s="15">
        <f>'[1]02'!H36</f>
        <v>156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'[1]02'!B37</f>
        <v>270</v>
      </c>
      <c r="C35" s="16">
        <f>'[1]02'!C37</f>
        <v>0</v>
      </c>
      <c r="D35" s="16">
        <f>'[1]02'!D37</f>
        <v>20</v>
      </c>
      <c r="E35" s="16">
        <f>'[1]02'!E37</f>
        <v>0</v>
      </c>
      <c r="F35" s="15">
        <f t="shared" si="6"/>
        <v>290</v>
      </c>
      <c r="G35" s="15">
        <f>'[1]02'!H37</f>
        <v>156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'[1]02'!B38</f>
        <v>270</v>
      </c>
      <c r="C36" s="16">
        <f>'[1]02'!C38</f>
        <v>0</v>
      </c>
      <c r="D36" s="16">
        <f>'[1]02'!D38</f>
        <v>20</v>
      </c>
      <c r="E36" s="16">
        <f>'[1]02'!E38</f>
        <v>0</v>
      </c>
      <c r="F36" s="15">
        <f t="shared" si="6"/>
        <v>290</v>
      </c>
      <c r="G36" s="15">
        <f>'[1]02'!H38</f>
        <v>156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'[1]02'!B39</f>
        <v>270</v>
      </c>
      <c r="C37" s="16">
        <f>'[1]02'!C39</f>
        <v>0</v>
      </c>
      <c r="D37" s="16">
        <f>'[1]02'!D39</f>
        <v>20</v>
      </c>
      <c r="E37" s="16">
        <f>'[1]02'!E39</f>
        <v>0</v>
      </c>
      <c r="F37" s="15">
        <f t="shared" si="6"/>
        <v>290</v>
      </c>
      <c r="G37" s="15">
        <f>'[1]02'!H39</f>
        <v>156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'[1]02'!B40</f>
        <v>270</v>
      </c>
      <c r="C38" s="16">
        <f>'[1]02'!C40</f>
        <v>0</v>
      </c>
      <c r="D38" s="16">
        <f>'[1]02'!D40</f>
        <v>20</v>
      </c>
      <c r="E38" s="16">
        <f>'[1]02'!E40</f>
        <v>0</v>
      </c>
      <c r="F38" s="15">
        <f t="shared" si="6"/>
        <v>290</v>
      </c>
      <c r="G38" s="15">
        <f>'[1]02'!H40</f>
        <v>156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'[1]02'!B41</f>
        <v>270</v>
      </c>
      <c r="C39" s="16">
        <f>'[1]02'!C41</f>
        <v>0</v>
      </c>
      <c r="D39" s="16">
        <f>'[1]02'!D41</f>
        <v>20</v>
      </c>
      <c r="E39" s="16">
        <f>'[1]02'!E41</f>
        <v>0</v>
      </c>
      <c r="F39" s="15">
        <f t="shared" si="6"/>
        <v>290</v>
      </c>
      <c r="G39" s="15">
        <f>'[1]02'!H41</f>
        <v>156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156</v>
      </c>
      <c r="L39" s="18">
        <f>frq!C39</f>
        <v>1</v>
      </c>
      <c r="M39" s="16">
        <f t="shared" si="7"/>
        <v>156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'[1]02'!B42</f>
        <v>270</v>
      </c>
      <c r="C40" s="16">
        <f>'[1]02'!C42</f>
        <v>0</v>
      </c>
      <c r="D40" s="16">
        <f>'[1]02'!D42</f>
        <v>20</v>
      </c>
      <c r="E40" s="16">
        <f>'[1]02'!E42</f>
        <v>0</v>
      </c>
      <c r="F40" s="15">
        <f t="shared" si="6"/>
        <v>290</v>
      </c>
      <c r="G40" s="15">
        <f>'[1]02'!H42</f>
        <v>156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'[1]02'!B43</f>
        <v>270</v>
      </c>
      <c r="C41" s="16">
        <f>'[1]02'!C43</f>
        <v>0</v>
      </c>
      <c r="D41" s="16">
        <f>'[1]02'!D43</f>
        <v>20</v>
      </c>
      <c r="E41" s="16">
        <f>'[1]02'!E43</f>
        <v>0</v>
      </c>
      <c r="F41" s="15">
        <f t="shared" si="6"/>
        <v>290</v>
      </c>
      <c r="G41" s="15">
        <f>'[1]02'!H43</f>
        <v>153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'[1]02'!B44</f>
        <v>270</v>
      </c>
      <c r="C42" s="16">
        <f>'[1]02'!C44</f>
        <v>0</v>
      </c>
      <c r="D42" s="16">
        <f>'[1]02'!D44</f>
        <v>20</v>
      </c>
      <c r="E42" s="16">
        <f>'[1]02'!E44</f>
        <v>0</v>
      </c>
      <c r="F42" s="15">
        <f t="shared" si="6"/>
        <v>290</v>
      </c>
      <c r="G42" s="15">
        <f>'[1]02'!H44</f>
        <v>153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'[1]02'!B45</f>
        <v>270</v>
      </c>
      <c r="C43" s="16">
        <f>'[1]02'!C45</f>
        <v>0</v>
      </c>
      <c r="D43" s="16">
        <f>'[1]02'!D45</f>
        <v>20</v>
      </c>
      <c r="E43" s="16">
        <f>'[1]02'!E45</f>
        <v>0</v>
      </c>
      <c r="F43" s="15">
        <f t="shared" si="6"/>
        <v>290</v>
      </c>
      <c r="G43" s="15">
        <f>'[1]02'!H45</f>
        <v>153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'[1]02'!B46</f>
        <v>270</v>
      </c>
      <c r="C44" s="16">
        <f>'[1]02'!C46</f>
        <v>0</v>
      </c>
      <c r="D44" s="16">
        <f>'[1]02'!D46</f>
        <v>20</v>
      </c>
      <c r="E44" s="16">
        <f>'[1]02'!E46</f>
        <v>0</v>
      </c>
      <c r="F44" s="15">
        <f t="shared" si="6"/>
        <v>290</v>
      </c>
      <c r="G44" s="15">
        <f>'[1]02'!H46</f>
        <v>153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'[1]02'!B47</f>
        <v>270</v>
      </c>
      <c r="C45" s="16">
        <f>'[1]02'!C47</f>
        <v>0</v>
      </c>
      <c r="D45" s="16">
        <f>'[1]02'!D47</f>
        <v>20</v>
      </c>
      <c r="E45" s="16">
        <f>'[1]02'!E47</f>
        <v>0</v>
      </c>
      <c r="F45" s="15">
        <f t="shared" si="6"/>
        <v>290</v>
      </c>
      <c r="G45" s="15">
        <f>'[1]02'!H47</f>
        <v>153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'[1]02'!B48</f>
        <v>270</v>
      </c>
      <c r="C46" s="16">
        <f>'[1]02'!C48</f>
        <v>0</v>
      </c>
      <c r="D46" s="16">
        <f>'[1]02'!D48</f>
        <v>20</v>
      </c>
      <c r="E46" s="16">
        <f>'[1]02'!E48</f>
        <v>0</v>
      </c>
      <c r="F46" s="15">
        <f t="shared" si="6"/>
        <v>290</v>
      </c>
      <c r="G46" s="15">
        <f>'[1]02'!H48</f>
        <v>153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'[1]02'!B49</f>
        <v>270</v>
      </c>
      <c r="C47" s="16">
        <f>'[1]02'!C49</f>
        <v>0</v>
      </c>
      <c r="D47" s="16">
        <f>'[1]02'!D49</f>
        <v>20</v>
      </c>
      <c r="E47" s="16">
        <f>'[1]02'!E49</f>
        <v>0</v>
      </c>
      <c r="F47" s="15">
        <f t="shared" si="6"/>
        <v>290</v>
      </c>
      <c r="G47" s="15">
        <f>'[1]02'!H49</f>
        <v>153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'[1]02'!B50</f>
        <v>270</v>
      </c>
      <c r="C48" s="16">
        <f>'[1]02'!C50</f>
        <v>0</v>
      </c>
      <c r="D48" s="16">
        <f>'[1]02'!D50</f>
        <v>20</v>
      </c>
      <c r="E48" s="16">
        <f>'[1]02'!E50</f>
        <v>0</v>
      </c>
      <c r="F48" s="15">
        <f t="shared" si="6"/>
        <v>290</v>
      </c>
      <c r="G48" s="15">
        <f>'[1]02'!H50</f>
        <v>153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'[1]02'!B51</f>
        <v>270</v>
      </c>
      <c r="C49" s="16">
        <f>'[1]02'!C51</f>
        <v>0</v>
      </c>
      <c r="D49" s="16">
        <f>'[1]02'!D51</f>
        <v>20</v>
      </c>
      <c r="E49" s="16">
        <f>'[1]02'!E51</f>
        <v>0</v>
      </c>
      <c r="F49" s="15">
        <f t="shared" si="6"/>
        <v>290</v>
      </c>
      <c r="G49" s="15">
        <f>'[1]02'!H51</f>
        <v>153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'[1]02'!B52</f>
        <v>270</v>
      </c>
      <c r="C50" s="16">
        <f>'[1]02'!C52</f>
        <v>0</v>
      </c>
      <c r="D50" s="16">
        <f>'[1]02'!D52</f>
        <v>20</v>
      </c>
      <c r="E50" s="16">
        <f>'[1]02'!E52</f>
        <v>0</v>
      </c>
      <c r="F50" s="15">
        <f t="shared" si="6"/>
        <v>290</v>
      </c>
      <c r="G50" s="15">
        <f>'[1]02'!H52</f>
        <v>153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'[1]02'!B53</f>
        <v>270</v>
      </c>
      <c r="C51" s="16">
        <f>'[1]02'!C53</f>
        <v>0</v>
      </c>
      <c r="D51" s="16">
        <f>'[1]02'!D53</f>
        <v>20</v>
      </c>
      <c r="E51" s="16">
        <f>'[1]02'!E53</f>
        <v>0</v>
      </c>
      <c r="F51" s="15">
        <f t="shared" si="6"/>
        <v>290</v>
      </c>
      <c r="G51" s="15">
        <f>'[1]02'!H53</f>
        <v>153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153</v>
      </c>
      <c r="L51" s="18">
        <f>frq!C51</f>
        <v>1</v>
      </c>
      <c r="M51" s="16">
        <f t="shared" si="7"/>
        <v>153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'[1]02'!B54</f>
        <v>270</v>
      </c>
      <c r="C52" s="16">
        <f>'[1]02'!C54</f>
        <v>0</v>
      </c>
      <c r="D52" s="16">
        <f>'[1]02'!D54</f>
        <v>20</v>
      </c>
      <c r="E52" s="16">
        <f>'[1]02'!E54</f>
        <v>0</v>
      </c>
      <c r="F52" s="15">
        <f t="shared" si="6"/>
        <v>290</v>
      </c>
      <c r="G52" s="15">
        <f>'[1]02'!H54</f>
        <v>153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153</v>
      </c>
      <c r="L52" s="18">
        <f>frq!C52</f>
        <v>1</v>
      </c>
      <c r="M52" s="16">
        <f t="shared" si="7"/>
        <v>153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'[1]02'!B55</f>
        <v>270</v>
      </c>
      <c r="C53" s="16">
        <f>'[1]02'!C55</f>
        <v>0</v>
      </c>
      <c r="D53" s="16">
        <f>'[1]02'!D55</f>
        <v>20</v>
      </c>
      <c r="E53" s="16">
        <f>'[1]02'!E55</f>
        <v>0</v>
      </c>
      <c r="F53" s="15">
        <f t="shared" si="6"/>
        <v>290</v>
      </c>
      <c r="G53" s="15">
        <f>'[1]02'!H55</f>
        <v>146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'[1]02'!B56</f>
        <v>270</v>
      </c>
      <c r="C54" s="16">
        <f>'[1]02'!C56</f>
        <v>0</v>
      </c>
      <c r="D54" s="16">
        <f>'[1]02'!D56</f>
        <v>20</v>
      </c>
      <c r="E54" s="16">
        <f>'[1]02'!E56</f>
        <v>0</v>
      </c>
      <c r="F54" s="15">
        <f t="shared" si="6"/>
        <v>290</v>
      </c>
      <c r="G54" s="15">
        <f>'[1]02'!H56</f>
        <v>146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'[1]02'!B57</f>
        <v>270</v>
      </c>
      <c r="C55" s="16">
        <f>'[1]02'!C57</f>
        <v>0</v>
      </c>
      <c r="D55" s="16">
        <f>'[1]02'!D57</f>
        <v>20</v>
      </c>
      <c r="E55" s="16">
        <f>'[1]02'!E57</f>
        <v>0</v>
      </c>
      <c r="F55" s="15">
        <f t="shared" si="6"/>
        <v>290</v>
      </c>
      <c r="G55" s="15">
        <f>'[1]02'!H57</f>
        <v>146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'[1]02'!B58</f>
        <v>270</v>
      </c>
      <c r="C56" s="16">
        <f>'[1]02'!C58</f>
        <v>0</v>
      </c>
      <c r="D56" s="16">
        <f>'[1]02'!D58</f>
        <v>20</v>
      </c>
      <c r="E56" s="16">
        <f>'[1]02'!E58</f>
        <v>0</v>
      </c>
      <c r="F56" s="15">
        <f t="shared" si="6"/>
        <v>290</v>
      </c>
      <c r="G56" s="15">
        <f>'[1]02'!H58</f>
        <v>146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'[1]02'!B59</f>
        <v>270</v>
      </c>
      <c r="C57" s="16">
        <f>'[1]02'!C59</f>
        <v>0</v>
      </c>
      <c r="D57" s="16">
        <f>'[1]02'!D59</f>
        <v>20</v>
      </c>
      <c r="E57" s="16">
        <f>'[1]02'!E59</f>
        <v>0</v>
      </c>
      <c r="F57" s="15">
        <f t="shared" si="6"/>
        <v>290</v>
      </c>
      <c r="G57" s="15">
        <f>'[1]02'!H59</f>
        <v>146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'[1]02'!B60</f>
        <v>270</v>
      </c>
      <c r="C58" s="16">
        <f>'[1]02'!C60</f>
        <v>0</v>
      </c>
      <c r="D58" s="16">
        <f>'[1]02'!D60</f>
        <v>20</v>
      </c>
      <c r="E58" s="16">
        <f>'[1]02'!E60</f>
        <v>0</v>
      </c>
      <c r="F58" s="15">
        <f t="shared" si="6"/>
        <v>290</v>
      </c>
      <c r="G58" s="15">
        <f>'[1]02'!H60</f>
        <v>146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'[1]02'!B61</f>
        <v>270</v>
      </c>
      <c r="C59" s="16">
        <f>'[1]02'!C61</f>
        <v>0</v>
      </c>
      <c r="D59" s="16">
        <f>'[1]02'!D61</f>
        <v>20</v>
      </c>
      <c r="E59" s="16">
        <f>'[1]02'!E61</f>
        <v>0</v>
      </c>
      <c r="F59" s="15">
        <f t="shared" si="6"/>
        <v>290</v>
      </c>
      <c r="G59" s="15">
        <f>'[1]02'!H61</f>
        <v>146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'[1]02'!B62</f>
        <v>270</v>
      </c>
      <c r="C60" s="16">
        <f>'[1]02'!C62</f>
        <v>0</v>
      </c>
      <c r="D60" s="16">
        <f>'[1]02'!D62</f>
        <v>20</v>
      </c>
      <c r="E60" s="16">
        <f>'[1]02'!E62</f>
        <v>0</v>
      </c>
      <c r="F60" s="15">
        <f t="shared" si="6"/>
        <v>290</v>
      </c>
      <c r="G60" s="15">
        <f>'[1]02'!H62</f>
        <v>146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'[1]02'!B63</f>
        <v>270</v>
      </c>
      <c r="C61" s="16">
        <f>'[1]02'!C63</f>
        <v>0</v>
      </c>
      <c r="D61" s="16">
        <f>'[1]02'!D63</f>
        <v>20</v>
      </c>
      <c r="E61" s="16">
        <f>'[1]02'!E63</f>
        <v>0</v>
      </c>
      <c r="F61" s="15">
        <f t="shared" si="6"/>
        <v>290</v>
      </c>
      <c r="G61" s="15">
        <f>'[1]02'!H63</f>
        <v>146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'[1]02'!B64</f>
        <v>270</v>
      </c>
      <c r="C62" s="16">
        <f>'[1]02'!C64</f>
        <v>0</v>
      </c>
      <c r="D62" s="16">
        <f>'[1]02'!D64</f>
        <v>20</v>
      </c>
      <c r="E62" s="16">
        <f>'[1]02'!E64</f>
        <v>0</v>
      </c>
      <c r="F62" s="15">
        <f t="shared" si="6"/>
        <v>290</v>
      </c>
      <c r="G62" s="15">
        <f>'[1]02'!H64</f>
        <v>146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'[1]02'!B65</f>
        <v>270</v>
      </c>
      <c r="C63" s="16">
        <f>'[1]02'!C65</f>
        <v>0</v>
      </c>
      <c r="D63" s="16">
        <f>'[1]02'!D65</f>
        <v>20</v>
      </c>
      <c r="E63" s="16">
        <f>'[1]02'!E65</f>
        <v>0</v>
      </c>
      <c r="F63" s="15">
        <f t="shared" si="6"/>
        <v>290</v>
      </c>
      <c r="G63" s="15">
        <f>'[1]02'!H65</f>
        <v>145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'[1]02'!B66</f>
        <v>270</v>
      </c>
      <c r="C64" s="16">
        <f>'[1]02'!C66</f>
        <v>0</v>
      </c>
      <c r="D64" s="16">
        <f>'[1]02'!D66</f>
        <v>20</v>
      </c>
      <c r="E64" s="16">
        <f>'[1]02'!E66</f>
        <v>0</v>
      </c>
      <c r="F64" s="15">
        <f t="shared" si="6"/>
        <v>290</v>
      </c>
      <c r="G64" s="15">
        <f>'[1]02'!H66</f>
        <v>145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'[1]02'!B67</f>
        <v>270</v>
      </c>
      <c r="C65" s="16">
        <f>'[1]02'!C67</f>
        <v>0</v>
      </c>
      <c r="D65" s="16">
        <f>'[1]02'!D67</f>
        <v>20</v>
      </c>
      <c r="E65" s="16">
        <f>'[1]02'!E67</f>
        <v>0</v>
      </c>
      <c r="F65" s="15">
        <f t="shared" si="6"/>
        <v>290</v>
      </c>
      <c r="G65" s="15">
        <f>'[1]02'!H67</f>
        <v>145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'[1]02'!B68</f>
        <v>270</v>
      </c>
      <c r="C66" s="16">
        <f>'[1]02'!C68</f>
        <v>0</v>
      </c>
      <c r="D66" s="16">
        <f>'[1]02'!D68</f>
        <v>20</v>
      </c>
      <c r="E66" s="16">
        <f>'[1]02'!E68</f>
        <v>0</v>
      </c>
      <c r="F66" s="15">
        <f t="shared" si="6"/>
        <v>290</v>
      </c>
      <c r="G66" s="15">
        <f>'[1]02'!H68</f>
        <v>145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'[1]02'!B69</f>
        <v>270</v>
      </c>
      <c r="C67" s="16">
        <f>'[1]02'!C69</f>
        <v>0</v>
      </c>
      <c r="D67" s="16">
        <f>'[1]02'!D69</f>
        <v>20</v>
      </c>
      <c r="E67" s="16">
        <f>'[1]02'!E69</f>
        <v>0</v>
      </c>
      <c r="F67" s="15">
        <f t="shared" si="6"/>
        <v>290</v>
      </c>
      <c r="G67" s="15">
        <f>'[1]02'!H69</f>
        <v>145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'[1]02'!B70</f>
        <v>270</v>
      </c>
      <c r="C68" s="16">
        <f>'[1]02'!C70</f>
        <v>0</v>
      </c>
      <c r="D68" s="16">
        <f>'[1]02'!D70</f>
        <v>20</v>
      </c>
      <c r="E68" s="16">
        <f>'[1]02'!E70</f>
        <v>0</v>
      </c>
      <c r="F68" s="15">
        <f t="shared" si="6"/>
        <v>290</v>
      </c>
      <c r="G68" s="15">
        <f>'[1]02'!H70</f>
        <v>145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'[1]02'!B71</f>
        <v>270</v>
      </c>
      <c r="C69" s="16">
        <f>'[1]02'!C71</f>
        <v>0</v>
      </c>
      <c r="D69" s="16">
        <f>'[1]02'!D71</f>
        <v>20</v>
      </c>
      <c r="E69" s="16">
        <f>'[1]02'!E71</f>
        <v>0</v>
      </c>
      <c r="F69" s="15">
        <f t="shared" ref="F69:F98" si="17">SUM(B69:E69)</f>
        <v>290</v>
      </c>
      <c r="G69" s="15">
        <f>'[1]02'!H71</f>
        <v>145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'[1]02'!B72</f>
        <v>270</v>
      </c>
      <c r="C70" s="16">
        <f>'[1]02'!C72</f>
        <v>0</v>
      </c>
      <c r="D70" s="16">
        <f>'[1]02'!D72</f>
        <v>20</v>
      </c>
      <c r="E70" s="16">
        <f>'[1]02'!E72</f>
        <v>0</v>
      </c>
      <c r="F70" s="15">
        <f t="shared" si="17"/>
        <v>290</v>
      </c>
      <c r="G70" s="15">
        <f>'[1]02'!H72</f>
        <v>145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'[1]02'!B73</f>
        <v>270</v>
      </c>
      <c r="C71" s="16">
        <f>'[1]02'!C73</f>
        <v>0</v>
      </c>
      <c r="D71" s="16">
        <f>'[1]02'!D73</f>
        <v>20</v>
      </c>
      <c r="E71" s="16">
        <f>'[1]02'!E73</f>
        <v>0</v>
      </c>
      <c r="F71" s="15">
        <f t="shared" si="17"/>
        <v>290</v>
      </c>
      <c r="G71" s="15">
        <f>'[1]02'!H73</f>
        <v>145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'[1]02'!B74</f>
        <v>270</v>
      </c>
      <c r="C72" s="16">
        <f>'[1]02'!C74</f>
        <v>0</v>
      </c>
      <c r="D72" s="16">
        <f>'[1]02'!D74</f>
        <v>20</v>
      </c>
      <c r="E72" s="16">
        <f>'[1]02'!E74</f>
        <v>0</v>
      </c>
      <c r="F72" s="15">
        <f t="shared" si="17"/>
        <v>290</v>
      </c>
      <c r="G72" s="15">
        <f>'[1]02'!H74</f>
        <v>145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'[1]02'!B75</f>
        <v>270</v>
      </c>
      <c r="C73" s="16">
        <f>'[1]02'!C75</f>
        <v>0</v>
      </c>
      <c r="D73" s="16">
        <f>'[1]02'!D75</f>
        <v>20</v>
      </c>
      <c r="E73" s="16">
        <f>'[1]02'!E75</f>
        <v>0</v>
      </c>
      <c r="F73" s="15">
        <f t="shared" si="17"/>
        <v>290</v>
      </c>
      <c r="G73" s="15">
        <f>'[1]02'!H75</f>
        <v>145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'[1]02'!B76</f>
        <v>270</v>
      </c>
      <c r="C74" s="16">
        <f>'[1]02'!C76</f>
        <v>0</v>
      </c>
      <c r="D74" s="16">
        <f>'[1]02'!D76</f>
        <v>20</v>
      </c>
      <c r="E74" s="16">
        <f>'[1]02'!E76</f>
        <v>0</v>
      </c>
      <c r="F74" s="15">
        <f t="shared" si="17"/>
        <v>290</v>
      </c>
      <c r="G74" s="15">
        <f>'[1]02'!H76</f>
        <v>145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'[1]02'!B77</f>
        <v>270</v>
      </c>
      <c r="C75" s="16">
        <f>'[1]02'!C77</f>
        <v>0</v>
      </c>
      <c r="D75" s="16">
        <f>'[1]02'!D77</f>
        <v>20</v>
      </c>
      <c r="E75" s="16">
        <f>'[1]02'!E77</f>
        <v>0</v>
      </c>
      <c r="F75" s="15">
        <f t="shared" si="17"/>
        <v>290</v>
      </c>
      <c r="G75" s="15">
        <f>'[1]02'!H77</f>
        <v>145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'[1]02'!B78</f>
        <v>270</v>
      </c>
      <c r="C76" s="16">
        <f>'[1]02'!C78</f>
        <v>0</v>
      </c>
      <c r="D76" s="16">
        <f>'[1]02'!D78</f>
        <v>20</v>
      </c>
      <c r="E76" s="16">
        <f>'[1]02'!E78</f>
        <v>0</v>
      </c>
      <c r="F76" s="15">
        <f t="shared" si="17"/>
        <v>290</v>
      </c>
      <c r="G76" s="15">
        <f>'[1]02'!H78</f>
        <v>145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'[1]02'!B79</f>
        <v>270</v>
      </c>
      <c r="C77" s="16">
        <f>'[1]02'!C79</f>
        <v>0</v>
      </c>
      <c r="D77" s="16">
        <f>'[1]02'!D79</f>
        <v>20</v>
      </c>
      <c r="E77" s="16">
        <f>'[1]02'!E79</f>
        <v>0</v>
      </c>
      <c r="F77" s="15">
        <f t="shared" si="17"/>
        <v>290</v>
      </c>
      <c r="G77" s="15">
        <f>'[1]02'!H79</f>
        <v>145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'[1]02'!B80</f>
        <v>270</v>
      </c>
      <c r="C78" s="16">
        <f>'[1]02'!C80</f>
        <v>0</v>
      </c>
      <c r="D78" s="16">
        <f>'[1]02'!D80</f>
        <v>20</v>
      </c>
      <c r="E78" s="16">
        <f>'[1]02'!E80</f>
        <v>0</v>
      </c>
      <c r="F78" s="15">
        <f t="shared" si="17"/>
        <v>290</v>
      </c>
      <c r="G78" s="15">
        <f>'[1]02'!H80</f>
        <v>145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'[1]02'!B81</f>
        <v>270</v>
      </c>
      <c r="C79" s="16">
        <f>'[1]02'!C81</f>
        <v>0</v>
      </c>
      <c r="D79" s="16">
        <f>'[1]02'!D81</f>
        <v>20</v>
      </c>
      <c r="E79" s="16">
        <f>'[1]02'!E81</f>
        <v>0</v>
      </c>
      <c r="F79" s="15">
        <f t="shared" si="17"/>
        <v>290</v>
      </c>
      <c r="G79" s="15">
        <f>'[1]02'!H81</f>
        <v>145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'[1]02'!B82</f>
        <v>270</v>
      </c>
      <c r="C80" s="16">
        <f>'[1]02'!C82</f>
        <v>0</v>
      </c>
      <c r="D80" s="16">
        <f>'[1]02'!D82</f>
        <v>20</v>
      </c>
      <c r="E80" s="16">
        <f>'[1]02'!E82</f>
        <v>0</v>
      </c>
      <c r="F80" s="15">
        <f t="shared" si="17"/>
        <v>290</v>
      </c>
      <c r="G80" s="15">
        <f>'[1]02'!H82</f>
        <v>145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'[1]02'!B83</f>
        <v>270</v>
      </c>
      <c r="C81" s="16">
        <f>'[1]02'!C83</f>
        <v>0</v>
      </c>
      <c r="D81" s="16">
        <f>'[1]02'!D83</f>
        <v>20</v>
      </c>
      <c r="E81" s="16">
        <f>'[1]02'!E83</f>
        <v>0</v>
      </c>
      <c r="F81" s="15">
        <f t="shared" si="17"/>
        <v>290</v>
      </c>
      <c r="G81" s="15">
        <f>'[1]02'!H83</f>
        <v>145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'[1]02'!B84</f>
        <v>270</v>
      </c>
      <c r="C82" s="16">
        <f>'[1]02'!C84</f>
        <v>0</v>
      </c>
      <c r="D82" s="16">
        <f>'[1]02'!D84</f>
        <v>20</v>
      </c>
      <c r="E82" s="16">
        <f>'[1]02'!E84</f>
        <v>0</v>
      </c>
      <c r="F82" s="15">
        <f t="shared" si="17"/>
        <v>290</v>
      </c>
      <c r="G82" s="15">
        <f>'[1]02'!H84</f>
        <v>145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'[1]02'!B85</f>
        <v>270</v>
      </c>
      <c r="C83" s="16">
        <f>'[1]02'!C85</f>
        <v>0</v>
      </c>
      <c r="D83" s="16">
        <f>'[1]02'!D85</f>
        <v>20</v>
      </c>
      <c r="E83" s="16">
        <f>'[1]02'!E85</f>
        <v>0</v>
      </c>
      <c r="F83" s="15">
        <f t="shared" si="17"/>
        <v>290</v>
      </c>
      <c r="G83" s="15">
        <f>'[1]02'!H85</f>
        <v>145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'[1]02'!B86</f>
        <v>270</v>
      </c>
      <c r="C84" s="16">
        <f>'[1]02'!C86</f>
        <v>0</v>
      </c>
      <c r="D84" s="16">
        <f>'[1]02'!D86</f>
        <v>20</v>
      </c>
      <c r="E84" s="16">
        <f>'[1]02'!E86</f>
        <v>0</v>
      </c>
      <c r="F84" s="15">
        <f t="shared" si="17"/>
        <v>290</v>
      </c>
      <c r="G84" s="15">
        <f>'[1]02'!H86</f>
        <v>145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'[1]02'!B87</f>
        <v>270</v>
      </c>
      <c r="C85" s="16">
        <f>'[1]02'!C87</f>
        <v>0</v>
      </c>
      <c r="D85" s="16">
        <f>'[1]02'!D87</f>
        <v>20</v>
      </c>
      <c r="E85" s="16">
        <f>'[1]02'!E87</f>
        <v>0</v>
      </c>
      <c r="F85" s="15">
        <f t="shared" si="17"/>
        <v>290</v>
      </c>
      <c r="G85" s="15">
        <f>'[1]02'!H87</f>
        <v>145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'[1]02'!B88</f>
        <v>270</v>
      </c>
      <c r="C86" s="16">
        <f>'[1]02'!C88</f>
        <v>0</v>
      </c>
      <c r="D86" s="16">
        <f>'[1]02'!D88</f>
        <v>20</v>
      </c>
      <c r="E86" s="16">
        <f>'[1]02'!E88</f>
        <v>0</v>
      </c>
      <c r="F86" s="15">
        <f t="shared" si="17"/>
        <v>290</v>
      </c>
      <c r="G86" s="15">
        <f>'[1]02'!H88</f>
        <v>145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'[1]02'!B89</f>
        <v>270</v>
      </c>
      <c r="C87" s="16">
        <f>'[1]02'!C89</f>
        <v>0</v>
      </c>
      <c r="D87" s="16">
        <f>'[1]02'!D89</f>
        <v>20</v>
      </c>
      <c r="E87" s="16">
        <f>'[1]02'!E89</f>
        <v>0</v>
      </c>
      <c r="F87" s="15">
        <f t="shared" si="17"/>
        <v>290</v>
      </c>
      <c r="G87" s="15">
        <f>'[1]02'!H89</f>
        <v>145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145</v>
      </c>
      <c r="L87" s="18">
        <f>frq!C87</f>
        <v>1</v>
      </c>
      <c r="M87" s="16">
        <f t="shared" si="11"/>
        <v>145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'[1]02'!B90</f>
        <v>270</v>
      </c>
      <c r="C88" s="16">
        <f>'[1]02'!C90</f>
        <v>0</v>
      </c>
      <c r="D88" s="16">
        <f>'[1]02'!D90</f>
        <v>20</v>
      </c>
      <c r="E88" s="16">
        <f>'[1]02'!E90</f>
        <v>0</v>
      </c>
      <c r="F88" s="15">
        <f t="shared" si="17"/>
        <v>290</v>
      </c>
      <c r="G88" s="15">
        <f>'[1]02'!H90</f>
        <v>145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145</v>
      </c>
      <c r="L88" s="18">
        <f>frq!C88</f>
        <v>1</v>
      </c>
      <c r="M88" s="16">
        <f t="shared" si="11"/>
        <v>145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'[1]02'!B91</f>
        <v>270</v>
      </c>
      <c r="C89" s="16">
        <f>'[1]02'!C91</f>
        <v>0</v>
      </c>
      <c r="D89" s="16">
        <f>'[1]02'!D91</f>
        <v>20</v>
      </c>
      <c r="E89" s="16">
        <f>'[1]02'!E91</f>
        <v>0</v>
      </c>
      <c r="F89" s="15">
        <f t="shared" si="17"/>
        <v>290</v>
      </c>
      <c r="G89" s="15">
        <f>'[1]02'!H91</f>
        <v>145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145</v>
      </c>
      <c r="L89" s="18">
        <f>frq!C89</f>
        <v>1</v>
      </c>
      <c r="M89" s="16">
        <f t="shared" si="11"/>
        <v>145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'[1]02'!B92</f>
        <v>270</v>
      </c>
      <c r="C90" s="16">
        <f>'[1]02'!C92</f>
        <v>0</v>
      </c>
      <c r="D90" s="16">
        <f>'[1]02'!D92</f>
        <v>20</v>
      </c>
      <c r="E90" s="16">
        <f>'[1]02'!E92</f>
        <v>0</v>
      </c>
      <c r="F90" s="15">
        <f t="shared" si="17"/>
        <v>290</v>
      </c>
      <c r="G90" s="15">
        <f>'[1]02'!H92</f>
        <v>145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'[1]02'!B93</f>
        <v>270</v>
      </c>
      <c r="C91" s="16">
        <f>'[1]02'!C93</f>
        <v>0</v>
      </c>
      <c r="D91" s="16">
        <f>'[1]02'!D93</f>
        <v>20</v>
      </c>
      <c r="E91" s="16">
        <f>'[1]02'!E93</f>
        <v>0</v>
      </c>
      <c r="F91" s="15">
        <f t="shared" si="17"/>
        <v>290</v>
      </c>
      <c r="G91" s="15">
        <f>'[1]02'!H93</f>
        <v>145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'[1]02'!B94</f>
        <v>270</v>
      </c>
      <c r="C92" s="16">
        <f>'[1]02'!C94</f>
        <v>0</v>
      </c>
      <c r="D92" s="16">
        <f>'[1]02'!D94</f>
        <v>20</v>
      </c>
      <c r="E92" s="16">
        <f>'[1]02'!E94</f>
        <v>0</v>
      </c>
      <c r="F92" s="15">
        <f t="shared" si="17"/>
        <v>290</v>
      </c>
      <c r="G92" s="15">
        <f>'[1]02'!H94</f>
        <v>145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'[1]02'!B95</f>
        <v>270</v>
      </c>
      <c r="C93" s="16">
        <f>'[1]02'!C95</f>
        <v>0</v>
      </c>
      <c r="D93" s="16">
        <f>'[1]02'!D95</f>
        <v>20</v>
      </c>
      <c r="E93" s="16">
        <f>'[1]02'!E95</f>
        <v>0</v>
      </c>
      <c r="F93" s="15">
        <f t="shared" si="17"/>
        <v>290</v>
      </c>
      <c r="G93" s="15">
        <f>'[1]02'!H95</f>
        <v>145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'[1]02'!B96</f>
        <v>270</v>
      </c>
      <c r="C94" s="16">
        <f>'[1]02'!C96</f>
        <v>0</v>
      </c>
      <c r="D94" s="16">
        <f>'[1]02'!D96</f>
        <v>20</v>
      </c>
      <c r="E94" s="16">
        <f>'[1]02'!E96</f>
        <v>0</v>
      </c>
      <c r="F94" s="15">
        <f t="shared" si="17"/>
        <v>290</v>
      </c>
      <c r="G94" s="15">
        <f>'[1]02'!H96</f>
        <v>145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'[1]02'!B97</f>
        <v>270</v>
      </c>
      <c r="C95" s="16">
        <f>'[1]02'!C97</f>
        <v>0</v>
      </c>
      <c r="D95" s="16">
        <f>'[1]02'!D97</f>
        <v>20</v>
      </c>
      <c r="E95" s="16">
        <f>'[1]02'!E97</f>
        <v>0</v>
      </c>
      <c r="F95" s="15">
        <f t="shared" si="17"/>
        <v>290</v>
      </c>
      <c r="G95" s="15">
        <f>'[1]02'!H97</f>
        <v>145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'[1]02'!B98</f>
        <v>270</v>
      </c>
      <c r="C96" s="16">
        <f>'[1]02'!C98</f>
        <v>0</v>
      </c>
      <c r="D96" s="16">
        <f>'[1]02'!D98</f>
        <v>20</v>
      </c>
      <c r="E96" s="16">
        <f>'[1]02'!E98</f>
        <v>0</v>
      </c>
      <c r="F96" s="15">
        <f t="shared" si="17"/>
        <v>290</v>
      </c>
      <c r="G96" s="15">
        <f>'[1]02'!H98</f>
        <v>145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'[1]02'!B99</f>
        <v>270</v>
      </c>
      <c r="C97" s="16">
        <f>'[1]02'!C99</f>
        <v>0</v>
      </c>
      <c r="D97" s="16">
        <f>'[1]02'!D99</f>
        <v>20</v>
      </c>
      <c r="E97" s="16">
        <f>'[1]02'!E99</f>
        <v>0</v>
      </c>
      <c r="F97" s="15">
        <f t="shared" si="17"/>
        <v>290</v>
      </c>
      <c r="G97" s="15">
        <f>'[1]02'!H99</f>
        <v>145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'[1]02'!B100</f>
        <v>270</v>
      </c>
      <c r="C98" s="16">
        <f>'[1]02'!C100</f>
        <v>0</v>
      </c>
      <c r="D98" s="16">
        <f>'[1]02'!D100</f>
        <v>20</v>
      </c>
      <c r="E98" s="16">
        <f>'[1]02'!E100</f>
        <v>0</v>
      </c>
      <c r="F98" s="15">
        <f t="shared" si="17"/>
        <v>290</v>
      </c>
      <c r="G98" s="15">
        <f>'[1]02'!H100</f>
        <v>145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3.6080000000000001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3.6080000000000001</v>
      </c>
      <c r="L99" s="15">
        <f t="shared" si="18"/>
        <v>2.4E-2</v>
      </c>
      <c r="M99" s="15">
        <f t="shared" si="18"/>
        <v>3.6080000000000001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3.6080000000000001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'[2]02'!B5</f>
        <v>36</v>
      </c>
      <c r="C3" s="200">
        <f>'[2]02'!C5</f>
        <v>54</v>
      </c>
      <c r="D3" s="200">
        <f>'[2]02'!D5</f>
        <v>0</v>
      </c>
      <c r="E3" s="200">
        <f>'[2]02'!E5</f>
        <v>0</v>
      </c>
      <c r="F3" s="15">
        <f>SUM(B3:E3)</f>
        <v>90</v>
      </c>
      <c r="G3" s="199">
        <f>'[2]02'!H5</f>
        <v>34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'[2]02'!B6</f>
        <v>36</v>
      </c>
      <c r="C4" s="200">
        <f>'[2]02'!C6</f>
        <v>54</v>
      </c>
      <c r="D4" s="200">
        <f>'[2]02'!D6</f>
        <v>0</v>
      </c>
      <c r="E4" s="200">
        <f>'[2]02'!E6</f>
        <v>0</v>
      </c>
      <c r="F4" s="15">
        <f>SUM(B4:E4)</f>
        <v>90</v>
      </c>
      <c r="G4" s="199">
        <f>'[2]02'!H6</f>
        <v>34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'[2]02'!B7</f>
        <v>36</v>
      </c>
      <c r="C5" s="200">
        <f>'[2]02'!C7</f>
        <v>54</v>
      </c>
      <c r="D5" s="200">
        <f>'[2]02'!D7</f>
        <v>0</v>
      </c>
      <c r="E5" s="200">
        <f>'[2]02'!E7</f>
        <v>0</v>
      </c>
      <c r="F5" s="15">
        <f t="shared" ref="F5:F68" si="6">SUM(B5:E5)</f>
        <v>90</v>
      </c>
      <c r="G5" s="199">
        <f>'[2]02'!H7</f>
        <v>34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'[2]02'!B8</f>
        <v>36</v>
      </c>
      <c r="C6" s="200">
        <f>'[2]02'!C8</f>
        <v>54</v>
      </c>
      <c r="D6" s="200">
        <f>'[2]02'!D8</f>
        <v>0</v>
      </c>
      <c r="E6" s="200">
        <f>'[2]02'!E8</f>
        <v>0</v>
      </c>
      <c r="F6" s="15">
        <f t="shared" si="6"/>
        <v>90</v>
      </c>
      <c r="G6" s="199">
        <f>'[2]02'!H8</f>
        <v>34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'[2]02'!B9</f>
        <v>36</v>
      </c>
      <c r="C7" s="200">
        <f>'[2]02'!C9</f>
        <v>54</v>
      </c>
      <c r="D7" s="200">
        <f>'[2]02'!D9</f>
        <v>0</v>
      </c>
      <c r="E7" s="200">
        <f>'[2]02'!E9</f>
        <v>0</v>
      </c>
      <c r="F7" s="15">
        <f t="shared" si="6"/>
        <v>90</v>
      </c>
      <c r="G7" s="199">
        <f>'[2]02'!H9</f>
        <v>34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'[2]02'!B10</f>
        <v>36</v>
      </c>
      <c r="C8" s="200">
        <f>'[2]02'!C10</f>
        <v>54</v>
      </c>
      <c r="D8" s="200">
        <f>'[2]02'!D10</f>
        <v>0</v>
      </c>
      <c r="E8" s="200">
        <f>'[2]02'!E10</f>
        <v>0</v>
      </c>
      <c r="F8" s="15">
        <f t="shared" si="6"/>
        <v>90</v>
      </c>
      <c r="G8" s="199">
        <f>'[2]02'!H10</f>
        <v>35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'[2]02'!B11</f>
        <v>36</v>
      </c>
      <c r="C9" s="200">
        <f>'[2]02'!C11</f>
        <v>54</v>
      </c>
      <c r="D9" s="200">
        <f>'[2]02'!D11</f>
        <v>0</v>
      </c>
      <c r="E9" s="200">
        <f>'[2]02'!E11</f>
        <v>0</v>
      </c>
      <c r="F9" s="15">
        <f t="shared" si="6"/>
        <v>90</v>
      </c>
      <c r="G9" s="199">
        <f>'[2]02'!H11</f>
        <v>35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'[2]02'!B12</f>
        <v>36</v>
      </c>
      <c r="C10" s="200">
        <f>'[2]02'!C12</f>
        <v>54</v>
      </c>
      <c r="D10" s="200">
        <f>'[2]02'!D12</f>
        <v>0</v>
      </c>
      <c r="E10" s="200">
        <f>'[2]02'!E12</f>
        <v>0</v>
      </c>
      <c r="F10" s="15">
        <f t="shared" si="6"/>
        <v>90</v>
      </c>
      <c r="G10" s="199">
        <f>'[2]02'!H12</f>
        <v>35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'[2]02'!B13</f>
        <v>36</v>
      </c>
      <c r="C11" s="200">
        <f>'[2]02'!C13</f>
        <v>54</v>
      </c>
      <c r="D11" s="200">
        <f>'[2]02'!D13</f>
        <v>0</v>
      </c>
      <c r="E11" s="200">
        <f>'[2]02'!E13</f>
        <v>0</v>
      </c>
      <c r="F11" s="15">
        <f t="shared" si="6"/>
        <v>90</v>
      </c>
      <c r="G11" s="199">
        <f>'[2]02'!H13</f>
        <v>35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'[2]02'!B14</f>
        <v>36</v>
      </c>
      <c r="C12" s="200">
        <f>'[2]02'!C14</f>
        <v>54</v>
      </c>
      <c r="D12" s="200">
        <f>'[2]02'!D14</f>
        <v>0</v>
      </c>
      <c r="E12" s="200">
        <f>'[2]02'!E14</f>
        <v>0</v>
      </c>
      <c r="F12" s="15">
        <f t="shared" si="6"/>
        <v>90</v>
      </c>
      <c r="G12" s="199">
        <f>'[2]02'!H14</f>
        <v>35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'[2]02'!B15</f>
        <v>36</v>
      </c>
      <c r="C13" s="200">
        <f>'[2]02'!C15</f>
        <v>54</v>
      </c>
      <c r="D13" s="200">
        <f>'[2]02'!D15</f>
        <v>0</v>
      </c>
      <c r="E13" s="200">
        <f>'[2]02'!E15</f>
        <v>0</v>
      </c>
      <c r="F13" s="15">
        <f t="shared" si="6"/>
        <v>90</v>
      </c>
      <c r="G13" s="199">
        <f>'[2]02'!H15</f>
        <v>35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'[2]02'!B16</f>
        <v>36</v>
      </c>
      <c r="C14" s="200">
        <f>'[2]02'!C16</f>
        <v>54</v>
      </c>
      <c r="D14" s="200">
        <f>'[2]02'!D16</f>
        <v>0</v>
      </c>
      <c r="E14" s="200">
        <f>'[2]02'!E16</f>
        <v>0</v>
      </c>
      <c r="F14" s="15">
        <f t="shared" si="6"/>
        <v>90</v>
      </c>
      <c r="G14" s="199">
        <f>'[2]02'!H16</f>
        <v>35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'[2]02'!B17</f>
        <v>36</v>
      </c>
      <c r="C15" s="200">
        <f>'[2]02'!C17</f>
        <v>54</v>
      </c>
      <c r="D15" s="200">
        <f>'[2]02'!D17</f>
        <v>0</v>
      </c>
      <c r="E15" s="200">
        <f>'[2]02'!E17</f>
        <v>0</v>
      </c>
      <c r="F15" s="15">
        <f t="shared" si="6"/>
        <v>90</v>
      </c>
      <c r="G15" s="199">
        <f>'[2]02'!H17</f>
        <v>35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'[2]02'!B18</f>
        <v>36</v>
      </c>
      <c r="C16" s="200">
        <f>'[2]02'!C18</f>
        <v>54</v>
      </c>
      <c r="D16" s="200">
        <f>'[2]02'!D18</f>
        <v>0</v>
      </c>
      <c r="E16" s="200">
        <f>'[2]02'!E18</f>
        <v>0</v>
      </c>
      <c r="F16" s="15">
        <f t="shared" si="6"/>
        <v>90</v>
      </c>
      <c r="G16" s="199">
        <f>'[2]02'!H18</f>
        <v>35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'[2]02'!B19</f>
        <v>36</v>
      </c>
      <c r="C17" s="200">
        <f>'[2]02'!C19</f>
        <v>54</v>
      </c>
      <c r="D17" s="200">
        <f>'[2]02'!D19</f>
        <v>0</v>
      </c>
      <c r="E17" s="200">
        <f>'[2]02'!E19</f>
        <v>0</v>
      </c>
      <c r="F17" s="15">
        <f t="shared" si="6"/>
        <v>90</v>
      </c>
      <c r="G17" s="199">
        <f>'[2]02'!H19</f>
        <v>35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'[2]02'!B20</f>
        <v>36</v>
      </c>
      <c r="C18" s="200">
        <f>'[2]02'!C20</f>
        <v>54</v>
      </c>
      <c r="D18" s="200">
        <f>'[2]02'!D20</f>
        <v>0</v>
      </c>
      <c r="E18" s="200">
        <f>'[2]02'!E20</f>
        <v>0</v>
      </c>
      <c r="F18" s="15">
        <f t="shared" si="6"/>
        <v>90</v>
      </c>
      <c r="G18" s="199">
        <f>'[2]02'!H20</f>
        <v>35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'[2]02'!B21</f>
        <v>36</v>
      </c>
      <c r="C19" s="200">
        <f>'[2]02'!C21</f>
        <v>54</v>
      </c>
      <c r="D19" s="200">
        <f>'[2]02'!D21</f>
        <v>0</v>
      </c>
      <c r="E19" s="200">
        <f>'[2]02'!E21</f>
        <v>0</v>
      </c>
      <c r="F19" s="15">
        <f t="shared" si="6"/>
        <v>90</v>
      </c>
      <c r="G19" s="199">
        <f>'[2]02'!H21</f>
        <v>35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'[2]02'!B22</f>
        <v>36</v>
      </c>
      <c r="C20" s="200">
        <f>'[2]02'!C22</f>
        <v>54</v>
      </c>
      <c r="D20" s="200">
        <f>'[2]02'!D22</f>
        <v>0</v>
      </c>
      <c r="E20" s="200">
        <f>'[2]02'!E22</f>
        <v>0</v>
      </c>
      <c r="F20" s="15">
        <f t="shared" si="6"/>
        <v>90</v>
      </c>
      <c r="G20" s="199">
        <f>'[2]02'!H22</f>
        <v>35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'[2]02'!B23</f>
        <v>36</v>
      </c>
      <c r="C21" s="200">
        <f>'[2]02'!C23</f>
        <v>54</v>
      </c>
      <c r="D21" s="200">
        <f>'[2]02'!D23</f>
        <v>0</v>
      </c>
      <c r="E21" s="200">
        <f>'[2]02'!E23</f>
        <v>0</v>
      </c>
      <c r="F21" s="15">
        <f t="shared" si="6"/>
        <v>90</v>
      </c>
      <c r="G21" s="199">
        <f>'[2]02'!H23</f>
        <v>35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'[2]02'!B24</f>
        <v>36</v>
      </c>
      <c r="C22" s="200">
        <f>'[2]02'!C24</f>
        <v>54</v>
      </c>
      <c r="D22" s="200">
        <f>'[2]02'!D24</f>
        <v>0</v>
      </c>
      <c r="E22" s="200">
        <f>'[2]02'!E24</f>
        <v>0</v>
      </c>
      <c r="F22" s="15">
        <f t="shared" si="6"/>
        <v>90</v>
      </c>
      <c r="G22" s="199">
        <f>'[2]02'!H24</f>
        <v>35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'[2]02'!B25</f>
        <v>36</v>
      </c>
      <c r="C23" s="200">
        <f>'[2]02'!C25</f>
        <v>54</v>
      </c>
      <c r="D23" s="200">
        <f>'[2]02'!D25</f>
        <v>0</v>
      </c>
      <c r="E23" s="200">
        <f>'[2]02'!E25</f>
        <v>0</v>
      </c>
      <c r="F23" s="15">
        <f t="shared" si="6"/>
        <v>90</v>
      </c>
      <c r="G23" s="199">
        <f>'[2]02'!H25</f>
        <v>35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'[2]02'!B26</f>
        <v>36</v>
      </c>
      <c r="C24" s="200">
        <f>'[2]02'!C26</f>
        <v>54</v>
      </c>
      <c r="D24" s="200">
        <f>'[2]02'!D26</f>
        <v>0</v>
      </c>
      <c r="E24" s="200">
        <f>'[2]02'!E26</f>
        <v>0</v>
      </c>
      <c r="F24" s="15">
        <f t="shared" si="6"/>
        <v>90</v>
      </c>
      <c r="G24" s="199">
        <f>'[2]02'!H26</f>
        <v>35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'[2]02'!B27</f>
        <v>36</v>
      </c>
      <c r="C25" s="200">
        <f>'[2]02'!C27</f>
        <v>54</v>
      </c>
      <c r="D25" s="200">
        <f>'[2]02'!D27</f>
        <v>0</v>
      </c>
      <c r="E25" s="200">
        <f>'[2]02'!E27</f>
        <v>0</v>
      </c>
      <c r="F25" s="15">
        <f t="shared" si="6"/>
        <v>90</v>
      </c>
      <c r="G25" s="199">
        <f>'[2]02'!H27</f>
        <v>35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'[2]02'!B28</f>
        <v>36</v>
      </c>
      <c r="C26" s="200">
        <f>'[2]02'!C28</f>
        <v>54</v>
      </c>
      <c r="D26" s="200">
        <f>'[2]02'!D28</f>
        <v>0</v>
      </c>
      <c r="E26" s="200">
        <f>'[2]02'!E28</f>
        <v>0</v>
      </c>
      <c r="F26" s="15">
        <f t="shared" si="6"/>
        <v>90</v>
      </c>
      <c r="G26" s="199">
        <f>'[2]02'!H28</f>
        <v>35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'[2]02'!B29</f>
        <v>36</v>
      </c>
      <c r="C27" s="200">
        <f>'[2]02'!C29</f>
        <v>54</v>
      </c>
      <c r="D27" s="200">
        <f>'[2]02'!D29</f>
        <v>0</v>
      </c>
      <c r="E27" s="200">
        <f>'[2]02'!E29</f>
        <v>0</v>
      </c>
      <c r="F27" s="15">
        <f t="shared" si="6"/>
        <v>90</v>
      </c>
      <c r="G27" s="199">
        <f>'[2]02'!H29</f>
        <v>35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'[2]02'!B30</f>
        <v>36</v>
      </c>
      <c r="C28" s="200">
        <f>'[2]02'!C30</f>
        <v>54</v>
      </c>
      <c r="D28" s="200">
        <f>'[2]02'!D30</f>
        <v>0</v>
      </c>
      <c r="E28" s="200">
        <f>'[2]02'!E30</f>
        <v>0</v>
      </c>
      <c r="F28" s="15">
        <f t="shared" si="6"/>
        <v>90</v>
      </c>
      <c r="G28" s="199">
        <f>'[2]02'!H30</f>
        <v>35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'[2]02'!B31</f>
        <v>36</v>
      </c>
      <c r="C29" s="200">
        <f>'[2]02'!C31</f>
        <v>54</v>
      </c>
      <c r="D29" s="200">
        <f>'[2]02'!D31</f>
        <v>0</v>
      </c>
      <c r="E29" s="200">
        <f>'[2]02'!E31</f>
        <v>0</v>
      </c>
      <c r="F29" s="15">
        <f t="shared" si="6"/>
        <v>90</v>
      </c>
      <c r="G29" s="199">
        <f>'[2]02'!H31</f>
        <v>35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'[2]02'!B32</f>
        <v>36</v>
      </c>
      <c r="C30" s="200">
        <f>'[2]02'!C32</f>
        <v>54</v>
      </c>
      <c r="D30" s="200">
        <f>'[2]02'!D32</f>
        <v>0</v>
      </c>
      <c r="E30" s="200">
        <f>'[2]02'!E32</f>
        <v>0</v>
      </c>
      <c r="F30" s="15">
        <f t="shared" si="6"/>
        <v>90</v>
      </c>
      <c r="G30" s="199">
        <f>'[2]02'!H32</f>
        <v>35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'[2]02'!B33</f>
        <v>36</v>
      </c>
      <c r="C31" s="200">
        <f>'[2]02'!C33</f>
        <v>54</v>
      </c>
      <c r="D31" s="200">
        <f>'[2]02'!D33</f>
        <v>0</v>
      </c>
      <c r="E31" s="200">
        <f>'[2]02'!E33</f>
        <v>0</v>
      </c>
      <c r="F31" s="15">
        <f t="shared" si="6"/>
        <v>90</v>
      </c>
      <c r="G31" s="199">
        <f>'[2]02'!H33</f>
        <v>35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'[2]02'!B34</f>
        <v>36</v>
      </c>
      <c r="C32" s="200">
        <f>'[2]02'!C34</f>
        <v>54</v>
      </c>
      <c r="D32" s="200">
        <f>'[2]02'!D34</f>
        <v>0</v>
      </c>
      <c r="E32" s="200">
        <f>'[2]02'!E34</f>
        <v>0</v>
      </c>
      <c r="F32" s="15">
        <f t="shared" si="6"/>
        <v>90</v>
      </c>
      <c r="G32" s="199">
        <f>'[2]02'!H34</f>
        <v>35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'[2]02'!B35</f>
        <v>36</v>
      </c>
      <c r="C33" s="200">
        <f>'[2]02'!C35</f>
        <v>54</v>
      </c>
      <c r="D33" s="200">
        <f>'[2]02'!D35</f>
        <v>0</v>
      </c>
      <c r="E33" s="200">
        <f>'[2]02'!E35</f>
        <v>0</v>
      </c>
      <c r="F33" s="15">
        <f t="shared" si="6"/>
        <v>90</v>
      </c>
      <c r="G33" s="199">
        <f>'[2]02'!H35</f>
        <v>35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'[2]02'!B36</f>
        <v>36</v>
      </c>
      <c r="C34" s="200">
        <f>'[2]02'!C36</f>
        <v>54</v>
      </c>
      <c r="D34" s="200">
        <f>'[2]02'!D36</f>
        <v>0</v>
      </c>
      <c r="E34" s="200">
        <f>'[2]02'!E36</f>
        <v>0</v>
      </c>
      <c r="F34" s="15">
        <f t="shared" si="6"/>
        <v>90</v>
      </c>
      <c r="G34" s="199">
        <f>'[2]02'!H36</f>
        <v>35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'[2]02'!B37</f>
        <v>36</v>
      </c>
      <c r="C35" s="200">
        <f>'[2]02'!C37</f>
        <v>54</v>
      </c>
      <c r="D35" s="200">
        <f>'[2]02'!D37</f>
        <v>0</v>
      </c>
      <c r="E35" s="200">
        <f>'[2]02'!E37</f>
        <v>0</v>
      </c>
      <c r="F35" s="15">
        <f t="shared" si="6"/>
        <v>90</v>
      </c>
      <c r="G35" s="199">
        <f>'[2]02'!H37</f>
        <v>35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9">
        <f>'[2]02'!B38</f>
        <v>36</v>
      </c>
      <c r="C36" s="200">
        <f>'[2]02'!C38</f>
        <v>54</v>
      </c>
      <c r="D36" s="200">
        <f>'[2]02'!D38</f>
        <v>0</v>
      </c>
      <c r="E36" s="200">
        <f>'[2]02'!E38</f>
        <v>0</v>
      </c>
      <c r="F36" s="15">
        <f t="shared" si="6"/>
        <v>90</v>
      </c>
      <c r="G36" s="199">
        <f>'[2]02'!H38</f>
        <v>35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9">
        <f>'[2]02'!B39</f>
        <v>36</v>
      </c>
      <c r="C37" s="200">
        <f>'[2]02'!C39</f>
        <v>54</v>
      </c>
      <c r="D37" s="200">
        <f>'[2]02'!D39</f>
        <v>0</v>
      </c>
      <c r="E37" s="200">
        <f>'[2]02'!E39</f>
        <v>0</v>
      </c>
      <c r="F37" s="15">
        <f t="shared" si="6"/>
        <v>90</v>
      </c>
      <c r="G37" s="199">
        <f>'[2]02'!H39</f>
        <v>36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'[2]02'!B40</f>
        <v>36</v>
      </c>
      <c r="C38" s="200">
        <f>'[2]02'!C40</f>
        <v>54</v>
      </c>
      <c r="D38" s="200">
        <f>'[2]02'!D40</f>
        <v>0</v>
      </c>
      <c r="E38" s="200">
        <f>'[2]02'!E40</f>
        <v>0</v>
      </c>
      <c r="F38" s="15">
        <f t="shared" si="6"/>
        <v>90</v>
      </c>
      <c r="G38" s="199">
        <f>'[2]02'!H40</f>
        <v>36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'[2]02'!B41</f>
        <v>36</v>
      </c>
      <c r="C39" s="200">
        <f>'[2]02'!C41</f>
        <v>54</v>
      </c>
      <c r="D39" s="200">
        <f>'[2]02'!D41</f>
        <v>0</v>
      </c>
      <c r="E39" s="200">
        <f>'[2]02'!E41</f>
        <v>0</v>
      </c>
      <c r="F39" s="15">
        <f t="shared" si="6"/>
        <v>90</v>
      </c>
      <c r="G39" s="199">
        <f>'[2]02'!H41</f>
        <v>34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'[2]02'!B42</f>
        <v>36</v>
      </c>
      <c r="C40" s="200">
        <f>'[2]02'!C42</f>
        <v>54</v>
      </c>
      <c r="D40" s="200">
        <f>'[2]02'!D42</f>
        <v>0</v>
      </c>
      <c r="E40" s="200">
        <f>'[2]02'!E42</f>
        <v>0</v>
      </c>
      <c r="F40" s="15">
        <f t="shared" si="6"/>
        <v>90</v>
      </c>
      <c r="G40" s="199">
        <f>'[2]02'!H42</f>
        <v>34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'[2]02'!B43</f>
        <v>36</v>
      </c>
      <c r="C41" s="200">
        <f>'[2]02'!C43</f>
        <v>54</v>
      </c>
      <c r="D41" s="200">
        <f>'[2]02'!D43</f>
        <v>0</v>
      </c>
      <c r="E41" s="200">
        <f>'[2]02'!E43</f>
        <v>0</v>
      </c>
      <c r="F41" s="15">
        <f t="shared" si="6"/>
        <v>90</v>
      </c>
      <c r="G41" s="199">
        <f>'[2]02'!H43</f>
        <v>34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'[2]02'!B44</f>
        <v>36</v>
      </c>
      <c r="C42" s="200">
        <f>'[2]02'!C44</f>
        <v>54</v>
      </c>
      <c r="D42" s="200">
        <f>'[2]02'!D44</f>
        <v>0</v>
      </c>
      <c r="E42" s="200">
        <f>'[2]02'!E44</f>
        <v>0</v>
      </c>
      <c r="F42" s="15">
        <f t="shared" si="6"/>
        <v>90</v>
      </c>
      <c r="G42" s="199">
        <f>'[2]02'!H44</f>
        <v>34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'[2]02'!B45</f>
        <v>36</v>
      </c>
      <c r="C43" s="200">
        <f>'[2]02'!C45</f>
        <v>54</v>
      </c>
      <c r="D43" s="200">
        <f>'[2]02'!D45</f>
        <v>0</v>
      </c>
      <c r="E43" s="200">
        <f>'[2]02'!E45</f>
        <v>0</v>
      </c>
      <c r="F43" s="15">
        <f t="shared" si="6"/>
        <v>90</v>
      </c>
      <c r="G43" s="199">
        <f>'[2]02'!H45</f>
        <v>34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9">
        <f>'[2]02'!B46</f>
        <v>36</v>
      </c>
      <c r="C44" s="200">
        <f>'[2]02'!C46</f>
        <v>54</v>
      </c>
      <c r="D44" s="200">
        <f>'[2]02'!D46</f>
        <v>0</v>
      </c>
      <c r="E44" s="200">
        <f>'[2]02'!E46</f>
        <v>0</v>
      </c>
      <c r="F44" s="15">
        <f t="shared" si="6"/>
        <v>90</v>
      </c>
      <c r="G44" s="199">
        <f>'[2]02'!H46</f>
        <v>34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'[2]02'!B47</f>
        <v>36</v>
      </c>
      <c r="C45" s="200">
        <f>'[2]02'!C47</f>
        <v>54</v>
      </c>
      <c r="D45" s="200">
        <f>'[2]02'!D47</f>
        <v>0</v>
      </c>
      <c r="E45" s="200">
        <f>'[2]02'!E47</f>
        <v>0</v>
      </c>
      <c r="F45" s="15">
        <f t="shared" si="6"/>
        <v>90</v>
      </c>
      <c r="G45" s="199">
        <f>'[2]02'!H47</f>
        <v>34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'[2]02'!B48</f>
        <v>36</v>
      </c>
      <c r="C46" s="200">
        <f>'[2]02'!C48</f>
        <v>54</v>
      </c>
      <c r="D46" s="200">
        <f>'[2]02'!D48</f>
        <v>0</v>
      </c>
      <c r="E46" s="200">
        <f>'[2]02'!E48</f>
        <v>0</v>
      </c>
      <c r="F46" s="15">
        <f t="shared" si="6"/>
        <v>90</v>
      </c>
      <c r="G46" s="199">
        <f>'[2]02'!H48</f>
        <v>34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'[2]02'!B49</f>
        <v>36</v>
      </c>
      <c r="C47" s="200">
        <f>'[2]02'!C49</f>
        <v>54</v>
      </c>
      <c r="D47" s="200">
        <f>'[2]02'!D49</f>
        <v>0</v>
      </c>
      <c r="E47" s="200">
        <f>'[2]02'!E49</f>
        <v>0</v>
      </c>
      <c r="F47" s="15">
        <f t="shared" si="6"/>
        <v>90</v>
      </c>
      <c r="G47" s="199">
        <f>'[2]02'!H49</f>
        <v>34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'[2]02'!B50</f>
        <v>36</v>
      </c>
      <c r="C48" s="200">
        <f>'[2]02'!C50</f>
        <v>54</v>
      </c>
      <c r="D48" s="200">
        <f>'[2]02'!D50</f>
        <v>0</v>
      </c>
      <c r="E48" s="200">
        <f>'[2]02'!E50</f>
        <v>0</v>
      </c>
      <c r="F48" s="15">
        <f t="shared" si="6"/>
        <v>90</v>
      </c>
      <c r="G48" s="199">
        <f>'[2]02'!H50</f>
        <v>33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'[2]02'!B51</f>
        <v>36</v>
      </c>
      <c r="C49" s="200">
        <f>'[2]02'!C51</f>
        <v>54</v>
      </c>
      <c r="D49" s="200">
        <f>'[2]02'!D51</f>
        <v>0</v>
      </c>
      <c r="E49" s="200">
        <f>'[2]02'!E51</f>
        <v>0</v>
      </c>
      <c r="F49" s="15">
        <f t="shared" si="6"/>
        <v>90</v>
      </c>
      <c r="G49" s="199">
        <f>'[2]02'!H51</f>
        <v>33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'[2]02'!B52</f>
        <v>36</v>
      </c>
      <c r="C50" s="200">
        <f>'[2]02'!C52</f>
        <v>54</v>
      </c>
      <c r="D50" s="200">
        <f>'[2]02'!D52</f>
        <v>0</v>
      </c>
      <c r="E50" s="200">
        <f>'[2]02'!E52</f>
        <v>0</v>
      </c>
      <c r="F50" s="15">
        <f t="shared" si="6"/>
        <v>90</v>
      </c>
      <c r="G50" s="199">
        <f>'[2]02'!H52</f>
        <v>33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'[2]02'!B53</f>
        <v>36</v>
      </c>
      <c r="C51" s="200">
        <f>'[2]02'!C53</f>
        <v>54</v>
      </c>
      <c r="D51" s="200">
        <f>'[2]02'!D53</f>
        <v>0</v>
      </c>
      <c r="E51" s="200">
        <f>'[2]02'!E53</f>
        <v>0</v>
      </c>
      <c r="F51" s="15">
        <f t="shared" si="6"/>
        <v>90</v>
      </c>
      <c r="G51" s="199">
        <f>'[2]02'!H53</f>
        <v>33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'[2]02'!B54</f>
        <v>36</v>
      </c>
      <c r="C52" s="200">
        <f>'[2]02'!C54</f>
        <v>54</v>
      </c>
      <c r="D52" s="200">
        <f>'[2]02'!D54</f>
        <v>0</v>
      </c>
      <c r="E52" s="200">
        <f>'[2]02'!E54</f>
        <v>0</v>
      </c>
      <c r="F52" s="15">
        <f t="shared" si="6"/>
        <v>90</v>
      </c>
      <c r="G52" s="199">
        <f>'[2]02'!H54</f>
        <v>33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'[2]02'!B55</f>
        <v>36</v>
      </c>
      <c r="C53" s="200">
        <f>'[2]02'!C55</f>
        <v>54</v>
      </c>
      <c r="D53" s="200">
        <f>'[2]02'!D55</f>
        <v>0</v>
      </c>
      <c r="E53" s="200">
        <f>'[2]02'!E55</f>
        <v>0</v>
      </c>
      <c r="F53" s="15">
        <f t="shared" si="6"/>
        <v>90</v>
      </c>
      <c r="G53" s="199">
        <f>'[2]02'!H55</f>
        <v>33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'[2]02'!B56</f>
        <v>36</v>
      </c>
      <c r="C54" s="200">
        <f>'[2]02'!C56</f>
        <v>54</v>
      </c>
      <c r="D54" s="200">
        <f>'[2]02'!D56</f>
        <v>0</v>
      </c>
      <c r="E54" s="200">
        <f>'[2]02'!E56</f>
        <v>0</v>
      </c>
      <c r="F54" s="15">
        <f t="shared" si="6"/>
        <v>90</v>
      </c>
      <c r="G54" s="199">
        <f>'[2]02'!H56</f>
        <v>33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'[2]02'!B57</f>
        <v>36</v>
      </c>
      <c r="C55" s="200">
        <f>'[2]02'!C57</f>
        <v>54</v>
      </c>
      <c r="D55" s="200">
        <f>'[2]02'!D57</f>
        <v>0</v>
      </c>
      <c r="E55" s="200">
        <f>'[2]02'!E57</f>
        <v>0</v>
      </c>
      <c r="F55" s="15">
        <f t="shared" si="6"/>
        <v>90</v>
      </c>
      <c r="G55" s="199">
        <f>'[2]02'!H57</f>
        <v>33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'[2]02'!B58</f>
        <v>36</v>
      </c>
      <c r="C56" s="200">
        <f>'[2]02'!C58</f>
        <v>54</v>
      </c>
      <c r="D56" s="200">
        <f>'[2]02'!D58</f>
        <v>0</v>
      </c>
      <c r="E56" s="200">
        <f>'[2]02'!E58</f>
        <v>0</v>
      </c>
      <c r="F56" s="15">
        <f t="shared" si="6"/>
        <v>90</v>
      </c>
      <c r="G56" s="199">
        <f>'[2]02'!H58</f>
        <v>33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'[2]02'!B59</f>
        <v>36</v>
      </c>
      <c r="C57" s="200">
        <f>'[2]02'!C59</f>
        <v>54</v>
      </c>
      <c r="D57" s="200">
        <f>'[2]02'!D59</f>
        <v>0</v>
      </c>
      <c r="E57" s="200">
        <f>'[2]02'!E59</f>
        <v>0</v>
      </c>
      <c r="F57" s="15">
        <f t="shared" si="6"/>
        <v>90</v>
      </c>
      <c r="G57" s="199">
        <f>'[2]02'!H59</f>
        <v>32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'[2]02'!B60</f>
        <v>36</v>
      </c>
      <c r="C58" s="200">
        <f>'[2]02'!C60</f>
        <v>54</v>
      </c>
      <c r="D58" s="200">
        <f>'[2]02'!D60</f>
        <v>0</v>
      </c>
      <c r="E58" s="200">
        <f>'[2]02'!E60</f>
        <v>0</v>
      </c>
      <c r="F58" s="15">
        <f t="shared" si="6"/>
        <v>90</v>
      </c>
      <c r="G58" s="199">
        <f>'[2]02'!H60</f>
        <v>32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'[2]02'!B61</f>
        <v>36</v>
      </c>
      <c r="C59" s="200">
        <f>'[2]02'!C61</f>
        <v>54</v>
      </c>
      <c r="D59" s="200">
        <f>'[2]02'!D61</f>
        <v>0</v>
      </c>
      <c r="E59" s="200">
        <f>'[2]02'!E61</f>
        <v>0</v>
      </c>
      <c r="F59" s="15">
        <f t="shared" si="6"/>
        <v>90</v>
      </c>
      <c r="G59" s="199">
        <f>'[2]02'!H61</f>
        <v>32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'[2]02'!B62</f>
        <v>36</v>
      </c>
      <c r="C60" s="200">
        <f>'[2]02'!C62</f>
        <v>54</v>
      </c>
      <c r="D60" s="200">
        <f>'[2]02'!D62</f>
        <v>0</v>
      </c>
      <c r="E60" s="200">
        <f>'[2]02'!E62</f>
        <v>0</v>
      </c>
      <c r="F60" s="15">
        <f t="shared" si="6"/>
        <v>90</v>
      </c>
      <c r="G60" s="199">
        <f>'[2]02'!H62</f>
        <v>32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'[2]02'!B63</f>
        <v>36</v>
      </c>
      <c r="C61" s="200">
        <f>'[2]02'!C63</f>
        <v>54</v>
      </c>
      <c r="D61" s="200">
        <f>'[2]02'!D63</f>
        <v>0</v>
      </c>
      <c r="E61" s="200">
        <f>'[2]02'!E63</f>
        <v>0</v>
      </c>
      <c r="F61" s="15">
        <f t="shared" si="6"/>
        <v>90</v>
      </c>
      <c r="G61" s="199">
        <f>'[2]02'!H63</f>
        <v>32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'[2]02'!B64</f>
        <v>36</v>
      </c>
      <c r="C62" s="200">
        <f>'[2]02'!C64</f>
        <v>54</v>
      </c>
      <c r="D62" s="200">
        <f>'[2]02'!D64</f>
        <v>0</v>
      </c>
      <c r="E62" s="200">
        <f>'[2]02'!E64</f>
        <v>0</v>
      </c>
      <c r="F62" s="15">
        <f t="shared" si="6"/>
        <v>90</v>
      </c>
      <c r="G62" s="199">
        <f>'[2]02'!H64</f>
        <v>32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'[2]02'!B65</f>
        <v>36</v>
      </c>
      <c r="C63" s="200">
        <f>'[2]02'!C65</f>
        <v>54</v>
      </c>
      <c r="D63" s="200">
        <f>'[2]02'!D65</f>
        <v>0</v>
      </c>
      <c r="E63" s="200">
        <f>'[2]02'!E65</f>
        <v>0</v>
      </c>
      <c r="F63" s="15">
        <f t="shared" si="6"/>
        <v>90</v>
      </c>
      <c r="G63" s="199">
        <f>'[2]02'!H65</f>
        <v>32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9">
        <f>'[2]02'!B66</f>
        <v>36</v>
      </c>
      <c r="C64" s="200">
        <f>'[2]02'!C66</f>
        <v>54</v>
      </c>
      <c r="D64" s="200">
        <f>'[2]02'!D66</f>
        <v>0</v>
      </c>
      <c r="E64" s="200">
        <f>'[2]02'!E66</f>
        <v>0</v>
      </c>
      <c r="F64" s="15">
        <f t="shared" si="6"/>
        <v>90</v>
      </c>
      <c r="G64" s="199">
        <f>'[2]02'!H66</f>
        <v>32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9">
        <f>'[2]02'!B67</f>
        <v>36</v>
      </c>
      <c r="C65" s="200">
        <f>'[2]02'!C67</f>
        <v>54</v>
      </c>
      <c r="D65" s="200">
        <f>'[2]02'!D67</f>
        <v>0</v>
      </c>
      <c r="E65" s="200">
        <f>'[2]02'!E67</f>
        <v>0</v>
      </c>
      <c r="F65" s="15">
        <f t="shared" si="6"/>
        <v>90</v>
      </c>
      <c r="G65" s="199">
        <f>'[2]02'!H67</f>
        <v>32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'[2]02'!B68</f>
        <v>36</v>
      </c>
      <c r="C66" s="200">
        <f>'[2]02'!C68</f>
        <v>54</v>
      </c>
      <c r="D66" s="200">
        <f>'[2]02'!D68</f>
        <v>0</v>
      </c>
      <c r="E66" s="200">
        <f>'[2]02'!E68</f>
        <v>0</v>
      </c>
      <c r="F66" s="15">
        <f t="shared" si="6"/>
        <v>90</v>
      </c>
      <c r="G66" s="199">
        <f>'[2]02'!H68</f>
        <v>32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'[2]02'!B69</f>
        <v>36</v>
      </c>
      <c r="C67" s="200">
        <f>'[2]02'!C69</f>
        <v>54</v>
      </c>
      <c r="D67" s="200">
        <f>'[2]02'!D69</f>
        <v>0</v>
      </c>
      <c r="E67" s="200">
        <f>'[2]02'!E69</f>
        <v>0</v>
      </c>
      <c r="F67" s="15">
        <f t="shared" si="6"/>
        <v>90</v>
      </c>
      <c r="G67" s="199">
        <f>'[2]02'!H69</f>
        <v>32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'[2]02'!B70</f>
        <v>36</v>
      </c>
      <c r="C68" s="200">
        <f>'[2]02'!C70</f>
        <v>54</v>
      </c>
      <c r="D68" s="200">
        <f>'[2]02'!D70</f>
        <v>0</v>
      </c>
      <c r="E68" s="200">
        <f>'[2]02'!E70</f>
        <v>0</v>
      </c>
      <c r="F68" s="15">
        <f t="shared" si="6"/>
        <v>90</v>
      </c>
      <c r="G68" s="199">
        <f>'[2]02'!H70</f>
        <v>32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'[2]02'!B71</f>
        <v>36</v>
      </c>
      <c r="C69" s="200">
        <f>'[2]02'!C71</f>
        <v>54</v>
      </c>
      <c r="D69" s="200">
        <f>'[2]02'!D71</f>
        <v>0</v>
      </c>
      <c r="E69" s="200">
        <f>'[2]02'!E71</f>
        <v>0</v>
      </c>
      <c r="F69" s="15">
        <f t="shared" ref="F69:F98" si="16">SUM(B69:E69)</f>
        <v>90</v>
      </c>
      <c r="G69" s="199">
        <f>'[2]02'!H71</f>
        <v>32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'[2]02'!B72</f>
        <v>36</v>
      </c>
      <c r="C70" s="200">
        <f>'[2]02'!C72</f>
        <v>54</v>
      </c>
      <c r="D70" s="200">
        <f>'[2]02'!D72</f>
        <v>0</v>
      </c>
      <c r="E70" s="200">
        <f>'[2]02'!E72</f>
        <v>0</v>
      </c>
      <c r="F70" s="15">
        <f t="shared" si="16"/>
        <v>90</v>
      </c>
      <c r="G70" s="199">
        <f>'[2]02'!H72</f>
        <v>32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'[2]02'!B73</f>
        <v>36</v>
      </c>
      <c r="C71" s="200">
        <f>'[2]02'!C73</f>
        <v>54</v>
      </c>
      <c r="D71" s="200">
        <f>'[2]02'!D73</f>
        <v>0</v>
      </c>
      <c r="E71" s="200">
        <f>'[2]02'!E73</f>
        <v>0</v>
      </c>
      <c r="F71" s="15">
        <f t="shared" si="16"/>
        <v>90</v>
      </c>
      <c r="G71" s="199">
        <f>'[2]02'!H73</f>
        <v>32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'[2]02'!B74</f>
        <v>36</v>
      </c>
      <c r="C72" s="200">
        <f>'[2]02'!C74</f>
        <v>54</v>
      </c>
      <c r="D72" s="200">
        <f>'[2]02'!D74</f>
        <v>0</v>
      </c>
      <c r="E72" s="200">
        <f>'[2]02'!E74</f>
        <v>0</v>
      </c>
      <c r="F72" s="15">
        <f t="shared" si="16"/>
        <v>90</v>
      </c>
      <c r="G72" s="199">
        <f>'[2]02'!H74</f>
        <v>32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'[2]02'!B75</f>
        <v>36</v>
      </c>
      <c r="C73" s="200">
        <f>'[2]02'!C75</f>
        <v>54</v>
      </c>
      <c r="D73" s="200">
        <f>'[2]02'!D75</f>
        <v>0</v>
      </c>
      <c r="E73" s="200">
        <f>'[2]02'!E75</f>
        <v>0</v>
      </c>
      <c r="F73" s="15">
        <f t="shared" si="16"/>
        <v>90</v>
      </c>
      <c r="G73" s="199">
        <f>'[2]02'!H75</f>
        <v>32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'[2]02'!B76</f>
        <v>36</v>
      </c>
      <c r="C74" s="200">
        <f>'[2]02'!C76</f>
        <v>54</v>
      </c>
      <c r="D74" s="200">
        <f>'[2]02'!D76</f>
        <v>0</v>
      </c>
      <c r="E74" s="200">
        <f>'[2]02'!E76</f>
        <v>0</v>
      </c>
      <c r="F74" s="15">
        <f t="shared" si="16"/>
        <v>90</v>
      </c>
      <c r="G74" s="199">
        <f>'[2]02'!H76</f>
        <v>32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'[2]02'!B77</f>
        <v>36</v>
      </c>
      <c r="C75" s="200">
        <f>'[2]02'!C77</f>
        <v>54</v>
      </c>
      <c r="D75" s="200">
        <f>'[2]02'!D77</f>
        <v>0</v>
      </c>
      <c r="E75" s="200">
        <f>'[2]02'!E77</f>
        <v>0</v>
      </c>
      <c r="F75" s="15">
        <f t="shared" si="16"/>
        <v>90</v>
      </c>
      <c r="G75" s="199">
        <f>'[2]02'!H77</f>
        <v>32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'[2]02'!B78</f>
        <v>36</v>
      </c>
      <c r="C76" s="200">
        <f>'[2]02'!C78</f>
        <v>54</v>
      </c>
      <c r="D76" s="200">
        <f>'[2]02'!D78</f>
        <v>0</v>
      </c>
      <c r="E76" s="200">
        <f>'[2]02'!E78</f>
        <v>0</v>
      </c>
      <c r="F76" s="15">
        <f t="shared" si="16"/>
        <v>90</v>
      </c>
      <c r="G76" s="199">
        <f>'[2]02'!H78</f>
        <v>32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'[2]02'!B79</f>
        <v>36</v>
      </c>
      <c r="C77" s="200">
        <f>'[2]02'!C79</f>
        <v>54</v>
      </c>
      <c r="D77" s="200">
        <f>'[2]02'!D79</f>
        <v>0</v>
      </c>
      <c r="E77" s="200">
        <f>'[2]02'!E79</f>
        <v>0</v>
      </c>
      <c r="F77" s="15">
        <f t="shared" si="16"/>
        <v>90</v>
      </c>
      <c r="G77" s="199">
        <f>'[2]02'!H79</f>
        <v>32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'[2]02'!B80</f>
        <v>36</v>
      </c>
      <c r="C78" s="200">
        <f>'[2]02'!C80</f>
        <v>54</v>
      </c>
      <c r="D78" s="200">
        <f>'[2]02'!D80</f>
        <v>0</v>
      </c>
      <c r="E78" s="200">
        <f>'[2]02'!E80</f>
        <v>0</v>
      </c>
      <c r="F78" s="15">
        <f t="shared" si="16"/>
        <v>90</v>
      </c>
      <c r="G78" s="199">
        <f>'[2]02'!H80</f>
        <v>32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'[2]02'!B81</f>
        <v>36</v>
      </c>
      <c r="C79" s="200">
        <f>'[2]02'!C81</f>
        <v>54</v>
      </c>
      <c r="D79" s="200">
        <f>'[2]02'!D81</f>
        <v>0</v>
      </c>
      <c r="E79" s="200">
        <f>'[2]02'!E81</f>
        <v>0</v>
      </c>
      <c r="F79" s="15">
        <f t="shared" si="16"/>
        <v>90</v>
      </c>
      <c r="G79" s="199">
        <f>'[2]02'!H81</f>
        <v>32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'[2]02'!B82</f>
        <v>36</v>
      </c>
      <c r="C80" s="200">
        <f>'[2]02'!C82</f>
        <v>54</v>
      </c>
      <c r="D80" s="200">
        <f>'[2]02'!D82</f>
        <v>0</v>
      </c>
      <c r="E80" s="200">
        <f>'[2]02'!E82</f>
        <v>0</v>
      </c>
      <c r="F80" s="15">
        <f t="shared" si="16"/>
        <v>90</v>
      </c>
      <c r="G80" s="199">
        <f>'[2]02'!H82</f>
        <v>32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'[2]02'!B83</f>
        <v>36</v>
      </c>
      <c r="C81" s="200">
        <f>'[2]02'!C83</f>
        <v>54</v>
      </c>
      <c r="D81" s="200">
        <f>'[2]02'!D83</f>
        <v>0</v>
      </c>
      <c r="E81" s="200">
        <f>'[2]02'!E83</f>
        <v>0</v>
      </c>
      <c r="F81" s="15">
        <f t="shared" si="16"/>
        <v>90</v>
      </c>
      <c r="G81" s="199">
        <f>'[2]02'!H83</f>
        <v>32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'[2]02'!B84</f>
        <v>36</v>
      </c>
      <c r="C82" s="200">
        <f>'[2]02'!C84</f>
        <v>54</v>
      </c>
      <c r="D82" s="200">
        <f>'[2]02'!D84</f>
        <v>0</v>
      </c>
      <c r="E82" s="200">
        <f>'[2]02'!E84</f>
        <v>0</v>
      </c>
      <c r="F82" s="15">
        <f t="shared" si="16"/>
        <v>90</v>
      </c>
      <c r="G82" s="199">
        <f>'[2]02'!H84</f>
        <v>33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'[2]02'!B85</f>
        <v>36</v>
      </c>
      <c r="C83" s="200">
        <f>'[2]02'!C85</f>
        <v>54</v>
      </c>
      <c r="D83" s="200">
        <f>'[2]02'!D85</f>
        <v>0</v>
      </c>
      <c r="E83" s="200">
        <f>'[2]02'!E85</f>
        <v>0</v>
      </c>
      <c r="F83" s="15">
        <f t="shared" si="16"/>
        <v>90</v>
      </c>
      <c r="G83" s="199">
        <f>'[2]02'!H85</f>
        <v>33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'[2]02'!B86</f>
        <v>36</v>
      </c>
      <c r="C84" s="200">
        <f>'[2]02'!C86</f>
        <v>54</v>
      </c>
      <c r="D84" s="200">
        <f>'[2]02'!D86</f>
        <v>0</v>
      </c>
      <c r="E84" s="200">
        <f>'[2]02'!E86</f>
        <v>0</v>
      </c>
      <c r="F84" s="15">
        <f t="shared" si="16"/>
        <v>90</v>
      </c>
      <c r="G84" s="199">
        <f>'[2]02'!H86</f>
        <v>33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'[2]02'!B87</f>
        <v>36</v>
      </c>
      <c r="C85" s="200">
        <f>'[2]02'!C87</f>
        <v>54</v>
      </c>
      <c r="D85" s="200">
        <f>'[2]02'!D87</f>
        <v>0</v>
      </c>
      <c r="E85" s="200">
        <f>'[2]02'!E87</f>
        <v>0</v>
      </c>
      <c r="F85" s="15">
        <f t="shared" si="16"/>
        <v>90</v>
      </c>
      <c r="G85" s="199">
        <f>'[2]02'!H87</f>
        <v>33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'[2]02'!B88</f>
        <v>36</v>
      </c>
      <c r="C86" s="200">
        <f>'[2]02'!C88</f>
        <v>54</v>
      </c>
      <c r="D86" s="200">
        <f>'[2]02'!D88</f>
        <v>0</v>
      </c>
      <c r="E86" s="200">
        <f>'[2]02'!E88</f>
        <v>0</v>
      </c>
      <c r="F86" s="15">
        <f t="shared" si="16"/>
        <v>90</v>
      </c>
      <c r="G86" s="199">
        <f>'[2]02'!H88</f>
        <v>33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'[2]02'!B89</f>
        <v>36</v>
      </c>
      <c r="C87" s="200">
        <f>'[2]02'!C89</f>
        <v>54</v>
      </c>
      <c r="D87" s="200">
        <f>'[2]02'!D89</f>
        <v>0</v>
      </c>
      <c r="E87" s="200">
        <f>'[2]02'!E89</f>
        <v>0</v>
      </c>
      <c r="F87" s="15">
        <f t="shared" si="16"/>
        <v>90</v>
      </c>
      <c r="G87" s="199">
        <f>'[2]02'!H89</f>
        <v>33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'[2]02'!B90</f>
        <v>36</v>
      </c>
      <c r="C88" s="200">
        <f>'[2]02'!C90</f>
        <v>54</v>
      </c>
      <c r="D88" s="200">
        <f>'[2]02'!D90</f>
        <v>0</v>
      </c>
      <c r="E88" s="200">
        <f>'[2]02'!E90</f>
        <v>0</v>
      </c>
      <c r="F88" s="15">
        <f t="shared" si="16"/>
        <v>90</v>
      </c>
      <c r="G88" s="199">
        <f>'[2]02'!H90</f>
        <v>33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'[2]02'!B91</f>
        <v>36</v>
      </c>
      <c r="C89" s="200">
        <f>'[2]02'!C91</f>
        <v>54</v>
      </c>
      <c r="D89" s="200">
        <f>'[2]02'!D91</f>
        <v>0</v>
      </c>
      <c r="E89" s="200">
        <f>'[2]02'!E91</f>
        <v>0</v>
      </c>
      <c r="F89" s="15">
        <f t="shared" si="16"/>
        <v>90</v>
      </c>
      <c r="G89" s="199">
        <f>'[2]02'!H91</f>
        <v>33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'[2]02'!B92</f>
        <v>36</v>
      </c>
      <c r="C90" s="200">
        <f>'[2]02'!C92</f>
        <v>54</v>
      </c>
      <c r="D90" s="200">
        <f>'[2]02'!D92</f>
        <v>0</v>
      </c>
      <c r="E90" s="200">
        <f>'[2]02'!E92</f>
        <v>0</v>
      </c>
      <c r="F90" s="15">
        <f t="shared" si="16"/>
        <v>90</v>
      </c>
      <c r="G90" s="199">
        <f>'[2]02'!H92</f>
        <v>34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'[2]02'!B93</f>
        <v>36</v>
      </c>
      <c r="C91" s="200">
        <f>'[2]02'!C93</f>
        <v>54</v>
      </c>
      <c r="D91" s="200">
        <f>'[2]02'!D93</f>
        <v>0</v>
      </c>
      <c r="E91" s="200">
        <f>'[2]02'!E93</f>
        <v>0</v>
      </c>
      <c r="F91" s="15">
        <f t="shared" si="16"/>
        <v>90</v>
      </c>
      <c r="G91" s="199">
        <f>'[2]02'!H93</f>
        <v>34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'[2]02'!B94</f>
        <v>36</v>
      </c>
      <c r="C92" s="200">
        <f>'[2]02'!C94</f>
        <v>54</v>
      </c>
      <c r="D92" s="200">
        <f>'[2]02'!D94</f>
        <v>0</v>
      </c>
      <c r="E92" s="200">
        <f>'[2]02'!E94</f>
        <v>0</v>
      </c>
      <c r="F92" s="15">
        <f t="shared" si="16"/>
        <v>90</v>
      </c>
      <c r="G92" s="199">
        <f>'[2]02'!H94</f>
        <v>34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'[2]02'!B95</f>
        <v>36</v>
      </c>
      <c r="C93" s="200">
        <f>'[2]02'!C95</f>
        <v>54</v>
      </c>
      <c r="D93" s="200">
        <f>'[2]02'!D95</f>
        <v>0</v>
      </c>
      <c r="E93" s="200">
        <f>'[2]02'!E95</f>
        <v>0</v>
      </c>
      <c r="F93" s="15">
        <f t="shared" si="16"/>
        <v>90</v>
      </c>
      <c r="G93" s="199">
        <f>'[2]02'!H95</f>
        <v>34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'[2]02'!B96</f>
        <v>36</v>
      </c>
      <c r="C94" s="200">
        <f>'[2]02'!C96</f>
        <v>54</v>
      </c>
      <c r="D94" s="200">
        <f>'[2]02'!D96</f>
        <v>0</v>
      </c>
      <c r="E94" s="200">
        <f>'[2]02'!E96</f>
        <v>0</v>
      </c>
      <c r="F94" s="15">
        <f t="shared" si="16"/>
        <v>90</v>
      </c>
      <c r="G94" s="199">
        <f>'[2]02'!H96</f>
        <v>34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'[2]02'!B97</f>
        <v>36</v>
      </c>
      <c r="C95" s="200">
        <f>'[2]02'!C97</f>
        <v>54</v>
      </c>
      <c r="D95" s="200">
        <f>'[2]02'!D97</f>
        <v>0</v>
      </c>
      <c r="E95" s="200">
        <f>'[2]02'!E97</f>
        <v>0</v>
      </c>
      <c r="F95" s="15">
        <f t="shared" si="16"/>
        <v>90</v>
      </c>
      <c r="G95" s="199">
        <f>'[2]02'!H97</f>
        <v>34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'[2]02'!B98</f>
        <v>36</v>
      </c>
      <c r="C96" s="200">
        <f>'[2]02'!C98</f>
        <v>54</v>
      </c>
      <c r="D96" s="200">
        <f>'[2]02'!D98</f>
        <v>0</v>
      </c>
      <c r="E96" s="200">
        <f>'[2]02'!E98</f>
        <v>0</v>
      </c>
      <c r="F96" s="15">
        <f t="shared" si="16"/>
        <v>90</v>
      </c>
      <c r="G96" s="199">
        <f>'[2]02'!H98</f>
        <v>34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'[2]02'!B99</f>
        <v>36</v>
      </c>
      <c r="C97" s="200">
        <f>'[2]02'!C99</f>
        <v>54</v>
      </c>
      <c r="D97" s="200">
        <f>'[2]02'!D99</f>
        <v>0</v>
      </c>
      <c r="E97" s="200">
        <f>'[2]02'!E99</f>
        <v>0</v>
      </c>
      <c r="F97" s="15">
        <f t="shared" si="16"/>
        <v>90</v>
      </c>
      <c r="G97" s="199">
        <f>'[2]02'!H99</f>
        <v>34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'[2]02'!B100</f>
        <v>36</v>
      </c>
      <c r="C98" s="200">
        <f>'[2]02'!C100</f>
        <v>54</v>
      </c>
      <c r="D98" s="200">
        <f>'[2]02'!D100</f>
        <v>0</v>
      </c>
      <c r="E98" s="200">
        <f>'[2]02'!E100</f>
        <v>0</v>
      </c>
      <c r="F98" s="15">
        <f t="shared" si="16"/>
        <v>90</v>
      </c>
      <c r="G98" s="199">
        <f>'[2]02'!H100</f>
        <v>34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0.8075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0.8075</v>
      </c>
      <c r="L99" s="128">
        <f t="shared" si="17"/>
        <v>2.4E-2</v>
      </c>
      <c r="M99" s="128">
        <f t="shared" si="17"/>
        <v>0.79519999999999968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0.79519999999999968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980</v>
      </c>
      <c r="G3" s="16">
        <f>'[3]02'!G5</f>
        <v>0</v>
      </c>
      <c r="H3" s="17">
        <f>SUM(B3:G3)</f>
        <v>1300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13.3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13.3</v>
      </c>
      <c r="AE3" s="8">
        <f>BD3</f>
        <v>13.3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13.3</v>
      </c>
      <c r="AL3" s="8">
        <f t="shared" ref="AL3:AQ18" si="3">Q3-X3-AE3</f>
        <v>243.39999999999998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243.39999999999998</v>
      </c>
      <c r="AT3" s="8">
        <v>12.86</v>
      </c>
      <c r="AU3" s="8">
        <v>12.86</v>
      </c>
      <c r="AW3" s="203">
        <v>13.3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13.3</v>
      </c>
      <c r="BD3" s="203">
        <v>13.3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13.3</v>
      </c>
      <c r="BL3" s="8">
        <f>AT3</f>
        <v>12.86</v>
      </c>
      <c r="BM3" s="8">
        <f>AU3</f>
        <v>12.86</v>
      </c>
      <c r="BN3" s="8">
        <f>BC3</f>
        <v>13.3</v>
      </c>
      <c r="BO3" s="8">
        <f>BJ3</f>
        <v>13.3</v>
      </c>
      <c r="BP3" s="139">
        <f>BL3-BN3</f>
        <v>-0.44000000000000128</v>
      </c>
      <c r="BQ3" s="139">
        <f>BM3-BO3</f>
        <v>-0.44000000000000128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980</v>
      </c>
      <c r="G4" s="16">
        <f>'[3]02'!G6</f>
        <v>0</v>
      </c>
      <c r="H4" s="17">
        <f>SUM(B4:G4)</f>
        <v>1300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13.3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13.3</v>
      </c>
      <c r="AE4" s="8">
        <f t="shared" ref="AE4:AE67" si="11">BD4</f>
        <v>13.3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13.3</v>
      </c>
      <c r="AL4" s="8">
        <f t="shared" si="3"/>
        <v>243.39999999999998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243.39999999999998</v>
      </c>
      <c r="AT4" s="8">
        <v>12.86</v>
      </c>
      <c r="AU4" s="8">
        <v>12.86</v>
      </c>
      <c r="AW4" s="203">
        <v>13.3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13.3</v>
      </c>
      <c r="BD4" s="203">
        <v>13.3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13.3</v>
      </c>
      <c r="BL4" s="8">
        <f t="shared" ref="BL4:BL67" si="21">AT4</f>
        <v>12.86</v>
      </c>
      <c r="BM4" s="8">
        <f t="shared" ref="BM4:BM67" si="22">AU4</f>
        <v>12.86</v>
      </c>
      <c r="BN4" s="8">
        <f t="shared" ref="BN4:BN67" si="23">BC4</f>
        <v>13.3</v>
      </c>
      <c r="BO4" s="8">
        <f t="shared" ref="BO4:BO67" si="24">BJ4</f>
        <v>13.3</v>
      </c>
      <c r="BP4" s="139">
        <f t="shared" ref="BP4:BP67" si="25">BL4-BN4</f>
        <v>-0.44000000000000128</v>
      </c>
      <c r="BQ4" s="139">
        <f t="shared" ref="BQ4:BQ67" si="26">BM4-BO4</f>
        <v>-0.44000000000000128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980</v>
      </c>
      <c r="G5" s="16">
        <f>'[3]02'!G7</f>
        <v>0</v>
      </c>
      <c r="H5" s="17">
        <f t="shared" ref="H5:H68" si="27">SUM(B5:G5)</f>
        <v>1300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13.3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13.3</v>
      </c>
      <c r="AE5" s="8">
        <f t="shared" si="11"/>
        <v>13.3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13.3</v>
      </c>
      <c r="AL5" s="8">
        <f t="shared" si="3"/>
        <v>243.39999999999998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243.39999999999998</v>
      </c>
      <c r="AT5" s="8">
        <v>12.86</v>
      </c>
      <c r="AU5" s="8">
        <v>12.86</v>
      </c>
      <c r="AW5" s="203">
        <v>13.3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13.3</v>
      </c>
      <c r="BD5" s="203">
        <v>13.3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13.3</v>
      </c>
      <c r="BL5" s="8">
        <f t="shared" si="21"/>
        <v>12.86</v>
      </c>
      <c r="BM5" s="8">
        <f t="shared" si="22"/>
        <v>12.86</v>
      </c>
      <c r="BN5" s="8">
        <f t="shared" si="23"/>
        <v>13.3</v>
      </c>
      <c r="BO5" s="8">
        <f t="shared" si="24"/>
        <v>13.3</v>
      </c>
      <c r="BP5" s="139">
        <f t="shared" si="25"/>
        <v>-0.44000000000000128</v>
      </c>
      <c r="BQ5" s="139">
        <f t="shared" si="26"/>
        <v>-0.44000000000000128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980</v>
      </c>
      <c r="G6" s="16">
        <f>'[3]02'!G8</f>
        <v>0</v>
      </c>
      <c r="H6" s="17">
        <f t="shared" si="27"/>
        <v>1300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23.04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23.04</v>
      </c>
      <c r="AE6" s="8">
        <f t="shared" si="11"/>
        <v>23.04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23.04</v>
      </c>
      <c r="AL6" s="8">
        <f t="shared" si="3"/>
        <v>223.92000000000002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223.92000000000002</v>
      </c>
      <c r="AT6" s="8">
        <v>12.86</v>
      </c>
      <c r="AU6" s="8">
        <v>12.86</v>
      </c>
      <c r="AW6" s="203">
        <v>23.04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23.04</v>
      </c>
      <c r="BD6" s="203">
        <v>23.04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23.04</v>
      </c>
      <c r="BL6" s="8">
        <f t="shared" si="21"/>
        <v>12.86</v>
      </c>
      <c r="BM6" s="8">
        <f t="shared" si="22"/>
        <v>12.86</v>
      </c>
      <c r="BN6" s="8">
        <f t="shared" si="23"/>
        <v>23.04</v>
      </c>
      <c r="BO6" s="8">
        <f t="shared" si="24"/>
        <v>23.04</v>
      </c>
      <c r="BP6" s="139">
        <f t="shared" si="25"/>
        <v>-10.18</v>
      </c>
      <c r="BQ6" s="139">
        <f t="shared" si="26"/>
        <v>-10.18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980</v>
      </c>
      <c r="G7" s="16">
        <f>'[3]02'!G9</f>
        <v>0</v>
      </c>
      <c r="H7" s="17">
        <f t="shared" si="27"/>
        <v>1300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23.04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23.04</v>
      </c>
      <c r="AE7" s="8">
        <f t="shared" si="11"/>
        <v>23.04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23.04</v>
      </c>
      <c r="AL7" s="8">
        <f t="shared" si="3"/>
        <v>223.92000000000002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223.92000000000002</v>
      </c>
      <c r="AT7" s="8">
        <v>12.86</v>
      </c>
      <c r="AU7" s="8">
        <v>12.86</v>
      </c>
      <c r="AW7" s="203">
        <v>23.04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23.04</v>
      </c>
      <c r="BD7" s="203">
        <v>23.04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23.04</v>
      </c>
      <c r="BL7" s="8">
        <f t="shared" si="21"/>
        <v>12.86</v>
      </c>
      <c r="BM7" s="8">
        <f t="shared" si="22"/>
        <v>12.86</v>
      </c>
      <c r="BN7" s="8">
        <f t="shared" si="23"/>
        <v>23.04</v>
      </c>
      <c r="BO7" s="8">
        <f t="shared" si="24"/>
        <v>23.04</v>
      </c>
      <c r="BP7" s="139">
        <f t="shared" si="25"/>
        <v>-10.18</v>
      </c>
      <c r="BQ7" s="139">
        <f t="shared" si="26"/>
        <v>-10.18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980</v>
      </c>
      <c r="G8" s="16">
        <f>'[3]02'!G10</f>
        <v>0</v>
      </c>
      <c r="H8" s="17">
        <f t="shared" si="27"/>
        <v>1300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23.04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23.04</v>
      </c>
      <c r="AE8" s="8">
        <f t="shared" si="11"/>
        <v>23.04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23.04</v>
      </c>
      <c r="AL8" s="8">
        <f t="shared" si="3"/>
        <v>223.92000000000002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223.92000000000002</v>
      </c>
      <c r="AT8" s="8">
        <v>12.86</v>
      </c>
      <c r="AU8" s="8">
        <v>12.86</v>
      </c>
      <c r="AW8" s="203">
        <v>23.04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23.04</v>
      </c>
      <c r="BD8" s="203">
        <v>23.04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23.04</v>
      </c>
      <c r="BL8" s="8">
        <f t="shared" si="21"/>
        <v>12.86</v>
      </c>
      <c r="BM8" s="8">
        <f t="shared" si="22"/>
        <v>12.86</v>
      </c>
      <c r="BN8" s="8">
        <f t="shared" si="23"/>
        <v>23.04</v>
      </c>
      <c r="BO8" s="8">
        <f t="shared" si="24"/>
        <v>23.04</v>
      </c>
      <c r="BP8" s="139">
        <f t="shared" si="25"/>
        <v>-10.18</v>
      </c>
      <c r="BQ8" s="139">
        <f t="shared" si="26"/>
        <v>-10.18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980</v>
      </c>
      <c r="G9" s="16">
        <f>'[3]02'!G11</f>
        <v>0</v>
      </c>
      <c r="H9" s="17">
        <f t="shared" si="27"/>
        <v>1300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23.04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23.04</v>
      </c>
      <c r="AE9" s="8">
        <f t="shared" si="11"/>
        <v>23.04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23.04</v>
      </c>
      <c r="AL9" s="8">
        <f t="shared" si="3"/>
        <v>223.92000000000002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223.92000000000002</v>
      </c>
      <c r="AT9" s="8">
        <v>22.28</v>
      </c>
      <c r="AU9" s="8">
        <v>22.28</v>
      </c>
      <c r="AW9" s="203">
        <v>23.04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23.04</v>
      </c>
      <c r="BD9" s="203">
        <v>23.04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23.04</v>
      </c>
      <c r="BL9" s="8">
        <f t="shared" si="21"/>
        <v>22.28</v>
      </c>
      <c r="BM9" s="8">
        <f t="shared" si="22"/>
        <v>22.28</v>
      </c>
      <c r="BN9" s="8">
        <f t="shared" si="23"/>
        <v>23.04</v>
      </c>
      <c r="BO9" s="8">
        <f t="shared" si="24"/>
        <v>23.04</v>
      </c>
      <c r="BP9" s="139">
        <f t="shared" si="25"/>
        <v>-0.75999999999999801</v>
      </c>
      <c r="BQ9" s="139">
        <f t="shared" si="26"/>
        <v>-0.75999999999999801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980</v>
      </c>
      <c r="G10" s="16">
        <f>'[3]02'!G12</f>
        <v>0</v>
      </c>
      <c r="H10" s="17">
        <f t="shared" si="27"/>
        <v>1300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23.04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23.04</v>
      </c>
      <c r="AE10" s="8">
        <f t="shared" si="11"/>
        <v>23.04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23.04</v>
      </c>
      <c r="AL10" s="8">
        <f t="shared" si="3"/>
        <v>223.92000000000002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223.92000000000002</v>
      </c>
      <c r="AT10" s="8">
        <v>22.28</v>
      </c>
      <c r="AU10" s="8">
        <v>22.28</v>
      </c>
      <c r="AW10" s="203">
        <v>23.04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23.04</v>
      </c>
      <c r="BD10" s="203">
        <v>23.04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23.04</v>
      </c>
      <c r="BL10" s="8">
        <f t="shared" si="21"/>
        <v>22.28</v>
      </c>
      <c r="BM10" s="8">
        <f t="shared" si="22"/>
        <v>22.28</v>
      </c>
      <c r="BN10" s="8">
        <f t="shared" si="23"/>
        <v>23.04</v>
      </c>
      <c r="BO10" s="8">
        <f t="shared" si="24"/>
        <v>23.04</v>
      </c>
      <c r="BP10" s="139">
        <f t="shared" si="25"/>
        <v>-0.75999999999999801</v>
      </c>
      <c r="BQ10" s="139">
        <f t="shared" si="26"/>
        <v>-0.75999999999999801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980</v>
      </c>
      <c r="G11" s="16">
        <f>'[3]02'!G13</f>
        <v>0</v>
      </c>
      <c r="H11" s="17">
        <f t="shared" si="27"/>
        <v>1300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23.04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23.04</v>
      </c>
      <c r="AE11" s="8">
        <f t="shared" si="11"/>
        <v>23.04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23.04</v>
      </c>
      <c r="AL11" s="8">
        <f t="shared" si="3"/>
        <v>223.92000000000002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223.92000000000002</v>
      </c>
      <c r="AT11" s="8">
        <v>22.28</v>
      </c>
      <c r="AU11" s="8">
        <v>22.28</v>
      </c>
      <c r="AW11" s="203">
        <v>23.04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23.04</v>
      </c>
      <c r="BD11" s="203">
        <v>23.04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23.04</v>
      </c>
      <c r="BL11" s="8">
        <f t="shared" si="21"/>
        <v>22.28</v>
      </c>
      <c r="BM11" s="8">
        <f t="shared" si="22"/>
        <v>22.28</v>
      </c>
      <c r="BN11" s="8">
        <f t="shared" si="23"/>
        <v>23.04</v>
      </c>
      <c r="BO11" s="8">
        <f t="shared" si="24"/>
        <v>23.04</v>
      </c>
      <c r="BP11" s="139">
        <f t="shared" si="25"/>
        <v>-0.75999999999999801</v>
      </c>
      <c r="BQ11" s="139">
        <f t="shared" si="26"/>
        <v>-0.75999999999999801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980</v>
      </c>
      <c r="G12" s="16">
        <f>'[3]02'!G14</f>
        <v>0</v>
      </c>
      <c r="H12" s="17">
        <f t="shared" si="27"/>
        <v>1300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23.04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23.04</v>
      </c>
      <c r="AE12" s="8">
        <f t="shared" si="11"/>
        <v>23.04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23.04</v>
      </c>
      <c r="AL12" s="8">
        <f t="shared" si="3"/>
        <v>223.92000000000002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223.92000000000002</v>
      </c>
      <c r="AT12" s="8">
        <v>22.28</v>
      </c>
      <c r="AU12" s="8">
        <v>22.28</v>
      </c>
      <c r="AW12" s="203">
        <v>23.04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23.04</v>
      </c>
      <c r="BD12" s="203">
        <v>23.04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23.04</v>
      </c>
      <c r="BL12" s="8">
        <f t="shared" si="21"/>
        <v>22.28</v>
      </c>
      <c r="BM12" s="8">
        <f t="shared" si="22"/>
        <v>22.28</v>
      </c>
      <c r="BN12" s="8">
        <f t="shared" si="23"/>
        <v>23.04</v>
      </c>
      <c r="BO12" s="8">
        <f t="shared" si="24"/>
        <v>23.04</v>
      </c>
      <c r="BP12" s="139">
        <f t="shared" si="25"/>
        <v>-0.75999999999999801</v>
      </c>
      <c r="BQ12" s="139">
        <f t="shared" si="26"/>
        <v>-0.75999999999999801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980</v>
      </c>
      <c r="G13" s="16">
        <f>'[3]02'!G15</f>
        <v>0</v>
      </c>
      <c r="H13" s="17">
        <f t="shared" si="27"/>
        <v>1300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</v>
      </c>
      <c r="AE13" s="8">
        <f t="shared" si="11"/>
        <v>26.5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</v>
      </c>
      <c r="AL13" s="8">
        <f t="shared" si="3"/>
        <v>217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</v>
      </c>
      <c r="AT13" s="8">
        <v>25.63</v>
      </c>
      <c r="AU13" s="8">
        <v>25.63</v>
      </c>
      <c r="AW13" s="203">
        <v>26.5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</v>
      </c>
      <c r="BD13" s="203">
        <v>26.5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</v>
      </c>
      <c r="BL13" s="8">
        <f t="shared" si="21"/>
        <v>25.63</v>
      </c>
      <c r="BM13" s="8">
        <f t="shared" si="22"/>
        <v>25.63</v>
      </c>
      <c r="BN13" s="8">
        <f t="shared" si="23"/>
        <v>26.5</v>
      </c>
      <c r="BO13" s="8">
        <f t="shared" si="24"/>
        <v>26.5</v>
      </c>
      <c r="BP13" s="139">
        <f t="shared" si="25"/>
        <v>-0.87000000000000099</v>
      </c>
      <c r="BQ13" s="139">
        <f t="shared" si="26"/>
        <v>-0.87000000000000099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980</v>
      </c>
      <c r="G14" s="16">
        <f>'[3]02'!G16</f>
        <v>0</v>
      </c>
      <c r="H14" s="17">
        <f t="shared" si="27"/>
        <v>1300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</v>
      </c>
      <c r="AE14" s="8">
        <f t="shared" si="11"/>
        <v>26.5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</v>
      </c>
      <c r="AL14" s="8">
        <f t="shared" si="3"/>
        <v>217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</v>
      </c>
      <c r="AT14" s="8">
        <v>25.63</v>
      </c>
      <c r="AU14" s="8">
        <v>25.63</v>
      </c>
      <c r="AW14" s="203">
        <v>26.5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</v>
      </c>
      <c r="BD14" s="203">
        <v>26.5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</v>
      </c>
      <c r="BL14" s="8">
        <f t="shared" si="21"/>
        <v>25.63</v>
      </c>
      <c r="BM14" s="8">
        <f t="shared" si="22"/>
        <v>25.63</v>
      </c>
      <c r="BN14" s="8">
        <f t="shared" si="23"/>
        <v>26.5</v>
      </c>
      <c r="BO14" s="8">
        <f t="shared" si="24"/>
        <v>26.5</v>
      </c>
      <c r="BP14" s="139">
        <f t="shared" si="25"/>
        <v>-0.87000000000000099</v>
      </c>
      <c r="BQ14" s="139">
        <f t="shared" si="26"/>
        <v>-0.87000000000000099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980</v>
      </c>
      <c r="G15" s="16">
        <f>'[3]02'!G17</f>
        <v>0</v>
      </c>
      <c r="H15" s="17">
        <f t="shared" si="27"/>
        <v>1300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</v>
      </c>
      <c r="AE15" s="8">
        <f t="shared" si="11"/>
        <v>26.5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</v>
      </c>
      <c r="AL15" s="8">
        <f t="shared" si="3"/>
        <v>217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</v>
      </c>
      <c r="AT15" s="8">
        <v>25.63</v>
      </c>
      <c r="AU15" s="8">
        <v>25.63</v>
      </c>
      <c r="AW15" s="203">
        <v>26.5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</v>
      </c>
      <c r="BD15" s="203">
        <v>26.5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</v>
      </c>
      <c r="BL15" s="8">
        <f t="shared" si="21"/>
        <v>25.63</v>
      </c>
      <c r="BM15" s="8">
        <f t="shared" si="22"/>
        <v>25.63</v>
      </c>
      <c r="BN15" s="8">
        <f t="shared" si="23"/>
        <v>26.5</v>
      </c>
      <c r="BO15" s="8">
        <f t="shared" si="24"/>
        <v>26.5</v>
      </c>
      <c r="BP15" s="139">
        <f t="shared" si="25"/>
        <v>-0.87000000000000099</v>
      </c>
      <c r="BQ15" s="139">
        <f t="shared" si="26"/>
        <v>-0.87000000000000099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980</v>
      </c>
      <c r="G16" s="16">
        <f>'[3]02'!G18</f>
        <v>0</v>
      </c>
      <c r="H16" s="17">
        <f t="shared" si="27"/>
        <v>1300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</v>
      </c>
      <c r="AE16" s="8">
        <f t="shared" si="11"/>
        <v>26.5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</v>
      </c>
      <c r="AL16" s="8">
        <f t="shared" si="3"/>
        <v>217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</v>
      </c>
      <c r="AT16" s="8">
        <v>25.63</v>
      </c>
      <c r="AU16" s="8">
        <v>25.63</v>
      </c>
      <c r="AW16" s="203">
        <v>26.5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</v>
      </c>
      <c r="BD16" s="203">
        <v>26.5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</v>
      </c>
      <c r="BL16" s="8">
        <f t="shared" si="21"/>
        <v>25.63</v>
      </c>
      <c r="BM16" s="8">
        <f t="shared" si="22"/>
        <v>25.63</v>
      </c>
      <c r="BN16" s="8">
        <f t="shared" si="23"/>
        <v>26.5</v>
      </c>
      <c r="BO16" s="8">
        <f t="shared" si="24"/>
        <v>26.5</v>
      </c>
      <c r="BP16" s="139">
        <f t="shared" si="25"/>
        <v>-0.87000000000000099</v>
      </c>
      <c r="BQ16" s="139">
        <f t="shared" si="26"/>
        <v>-0.87000000000000099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980</v>
      </c>
      <c r="G17" s="16">
        <f>'[3]02'!G19</f>
        <v>0</v>
      </c>
      <c r="H17" s="17">
        <f t="shared" si="27"/>
        <v>1300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</v>
      </c>
      <c r="AE17" s="8">
        <f t="shared" si="11"/>
        <v>26.5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</v>
      </c>
      <c r="AL17" s="8">
        <f t="shared" si="3"/>
        <v>217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</v>
      </c>
      <c r="AT17" s="8">
        <v>25.63</v>
      </c>
      <c r="AU17" s="8">
        <v>25.63</v>
      </c>
      <c r="AW17" s="203">
        <v>26.5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</v>
      </c>
      <c r="BD17" s="203">
        <v>26.5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</v>
      </c>
      <c r="BL17" s="8">
        <f t="shared" si="21"/>
        <v>25.63</v>
      </c>
      <c r="BM17" s="8">
        <f t="shared" si="22"/>
        <v>25.63</v>
      </c>
      <c r="BN17" s="8">
        <f t="shared" si="23"/>
        <v>26.5</v>
      </c>
      <c r="BO17" s="8">
        <f t="shared" si="24"/>
        <v>26.5</v>
      </c>
      <c r="BP17" s="139">
        <f t="shared" si="25"/>
        <v>-0.87000000000000099</v>
      </c>
      <c r="BQ17" s="139">
        <f t="shared" si="26"/>
        <v>-0.87000000000000099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980</v>
      </c>
      <c r="G18" s="16">
        <f>'[3]02'!G20</f>
        <v>0</v>
      </c>
      <c r="H18" s="17">
        <f t="shared" si="27"/>
        <v>1300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</v>
      </c>
      <c r="AE18" s="8">
        <f t="shared" si="11"/>
        <v>26.5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</v>
      </c>
      <c r="AL18" s="8">
        <f t="shared" si="3"/>
        <v>217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</v>
      </c>
      <c r="AT18" s="8">
        <v>25.63</v>
      </c>
      <c r="AU18" s="8">
        <v>25.63</v>
      </c>
      <c r="AW18" s="203">
        <v>26.5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</v>
      </c>
      <c r="BD18" s="203">
        <v>26.5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</v>
      </c>
      <c r="BL18" s="8">
        <f t="shared" si="21"/>
        <v>25.63</v>
      </c>
      <c r="BM18" s="8">
        <f t="shared" si="22"/>
        <v>25.63</v>
      </c>
      <c r="BN18" s="8">
        <f t="shared" si="23"/>
        <v>26.5</v>
      </c>
      <c r="BO18" s="8">
        <f t="shared" si="24"/>
        <v>26.5</v>
      </c>
      <c r="BP18" s="139">
        <f t="shared" si="25"/>
        <v>-0.87000000000000099</v>
      </c>
      <c r="BQ18" s="139">
        <f t="shared" si="26"/>
        <v>-0.87000000000000099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980</v>
      </c>
      <c r="G19" s="16">
        <f>'[3]02'!G21</f>
        <v>0</v>
      </c>
      <c r="H19" s="17">
        <f t="shared" si="27"/>
        <v>1300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</v>
      </c>
      <c r="AE19" s="8">
        <f t="shared" si="11"/>
        <v>26.5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</v>
      </c>
      <c r="AL19" s="8">
        <f t="shared" ref="AL19:AQ61" si="31">Q19-X19-AE19</f>
        <v>217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</v>
      </c>
      <c r="AT19" s="8">
        <v>25.63</v>
      </c>
      <c r="AU19" s="8">
        <v>25.63</v>
      </c>
      <c r="AW19" s="203">
        <v>26.5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</v>
      </c>
      <c r="BD19" s="203">
        <v>26.5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</v>
      </c>
      <c r="BL19" s="8">
        <f t="shared" si="21"/>
        <v>25.63</v>
      </c>
      <c r="BM19" s="8">
        <f t="shared" si="22"/>
        <v>25.63</v>
      </c>
      <c r="BN19" s="8">
        <f t="shared" si="23"/>
        <v>26.5</v>
      </c>
      <c r="BO19" s="8">
        <f t="shared" si="24"/>
        <v>26.5</v>
      </c>
      <c r="BP19" s="139">
        <f t="shared" si="25"/>
        <v>-0.87000000000000099</v>
      </c>
      <c r="BQ19" s="139">
        <f t="shared" si="26"/>
        <v>-0.87000000000000099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980</v>
      </c>
      <c r="G20" s="16">
        <f>'[3]02'!G22</f>
        <v>0</v>
      </c>
      <c r="H20" s="17">
        <f t="shared" si="27"/>
        <v>1300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</v>
      </c>
      <c r="AE20" s="8">
        <f t="shared" si="11"/>
        <v>26.5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</v>
      </c>
      <c r="AL20" s="8">
        <f t="shared" si="31"/>
        <v>217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</v>
      </c>
      <c r="AT20" s="8">
        <v>25.63</v>
      </c>
      <c r="AU20" s="8">
        <v>25.63</v>
      </c>
      <c r="AW20" s="203">
        <v>26.5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</v>
      </c>
      <c r="BD20" s="203">
        <v>26.5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</v>
      </c>
      <c r="BL20" s="8">
        <f t="shared" si="21"/>
        <v>25.63</v>
      </c>
      <c r="BM20" s="8">
        <f t="shared" si="22"/>
        <v>25.63</v>
      </c>
      <c r="BN20" s="8">
        <f t="shared" si="23"/>
        <v>26.5</v>
      </c>
      <c r="BO20" s="8">
        <f t="shared" si="24"/>
        <v>26.5</v>
      </c>
      <c r="BP20" s="139">
        <f t="shared" si="25"/>
        <v>-0.87000000000000099</v>
      </c>
      <c r="BQ20" s="139">
        <f t="shared" si="26"/>
        <v>-0.87000000000000099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980</v>
      </c>
      <c r="G21" s="16">
        <f>'[3]02'!G23</f>
        <v>0</v>
      </c>
      <c r="H21" s="17">
        <f t="shared" si="27"/>
        <v>1300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25.82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25.82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212.18</v>
      </c>
      <c r="AT21" s="8">
        <v>24.97</v>
      </c>
      <c r="AU21" s="8">
        <v>30.95</v>
      </c>
      <c r="AW21" s="203">
        <v>25.82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25.82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24.97</v>
      </c>
      <c r="BM21" s="8">
        <f t="shared" si="22"/>
        <v>30.95</v>
      </c>
      <c r="BN21" s="8">
        <f t="shared" si="23"/>
        <v>25.82</v>
      </c>
      <c r="BO21" s="8">
        <f t="shared" si="24"/>
        <v>32</v>
      </c>
      <c r="BP21" s="139">
        <f t="shared" si="25"/>
        <v>-0.85000000000000142</v>
      </c>
      <c r="BQ21" s="139">
        <f t="shared" si="26"/>
        <v>-1.0500000000000007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980</v>
      </c>
      <c r="G22" s="16">
        <f>'[3]02'!G24</f>
        <v>0</v>
      </c>
      <c r="H22" s="17">
        <f t="shared" si="27"/>
        <v>1300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25.82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25.82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212.18</v>
      </c>
      <c r="AT22" s="8">
        <v>24.97</v>
      </c>
      <c r="AU22" s="8">
        <v>30.95</v>
      </c>
      <c r="AW22" s="203">
        <v>25.82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25.82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24.97</v>
      </c>
      <c r="BM22" s="8">
        <f t="shared" si="22"/>
        <v>30.95</v>
      </c>
      <c r="BN22" s="8">
        <f t="shared" si="23"/>
        <v>25.82</v>
      </c>
      <c r="BO22" s="8">
        <f t="shared" si="24"/>
        <v>32</v>
      </c>
      <c r="BP22" s="139">
        <f t="shared" si="25"/>
        <v>-0.85000000000000142</v>
      </c>
      <c r="BQ22" s="139">
        <f t="shared" si="26"/>
        <v>-1.0500000000000007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980</v>
      </c>
      <c r="G23" s="16">
        <f>'[3]02'!G25</f>
        <v>0</v>
      </c>
      <c r="H23" s="17">
        <f t="shared" si="27"/>
        <v>1300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25.82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212.18</v>
      </c>
      <c r="AT23" s="8">
        <v>24.97</v>
      </c>
      <c r="AU23" s="8">
        <v>30.95</v>
      </c>
      <c r="AW23" s="203">
        <v>25.82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25.82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24.97</v>
      </c>
      <c r="BM23" s="8">
        <f t="shared" si="22"/>
        <v>30.95</v>
      </c>
      <c r="BN23" s="8">
        <f t="shared" si="23"/>
        <v>25.82</v>
      </c>
      <c r="BO23" s="8">
        <f t="shared" si="24"/>
        <v>32</v>
      </c>
      <c r="BP23" s="139">
        <f t="shared" si="25"/>
        <v>-0.85000000000000142</v>
      </c>
      <c r="BQ23" s="139">
        <f t="shared" si="26"/>
        <v>-1.0500000000000007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980</v>
      </c>
      <c r="G24" s="16">
        <f>'[3]02'!G26</f>
        <v>0</v>
      </c>
      <c r="H24" s="17">
        <f t="shared" si="27"/>
        <v>1300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25.82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25.82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212.18</v>
      </c>
      <c r="AT24" s="8">
        <v>24.97</v>
      </c>
      <c r="AU24" s="8">
        <v>30.95</v>
      </c>
      <c r="AW24" s="203">
        <v>25.82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25.82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24.97</v>
      </c>
      <c r="BM24" s="8">
        <f t="shared" si="22"/>
        <v>30.95</v>
      </c>
      <c r="BN24" s="8">
        <f t="shared" si="23"/>
        <v>25.82</v>
      </c>
      <c r="BO24" s="8">
        <f t="shared" si="24"/>
        <v>32</v>
      </c>
      <c r="BP24" s="139">
        <f t="shared" si="25"/>
        <v>-0.85000000000000142</v>
      </c>
      <c r="BQ24" s="139">
        <f t="shared" si="26"/>
        <v>-1.0500000000000007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980</v>
      </c>
      <c r="G25" s="16">
        <f>'[3]02'!G27</f>
        <v>0</v>
      </c>
      <c r="H25" s="17">
        <f t="shared" si="27"/>
        <v>1300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25.82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25.82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212.18</v>
      </c>
      <c r="AT25" s="8">
        <v>24.97</v>
      </c>
      <c r="AU25" s="8">
        <v>30.95</v>
      </c>
      <c r="AW25" s="203">
        <v>25.82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25.82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24.97</v>
      </c>
      <c r="BM25" s="8">
        <f t="shared" si="22"/>
        <v>30.95</v>
      </c>
      <c r="BN25" s="8">
        <f t="shared" si="23"/>
        <v>25.82</v>
      </c>
      <c r="BO25" s="8">
        <f t="shared" si="24"/>
        <v>32</v>
      </c>
      <c r="BP25" s="139">
        <f t="shared" si="25"/>
        <v>-0.85000000000000142</v>
      </c>
      <c r="BQ25" s="139">
        <f t="shared" si="26"/>
        <v>-1.0500000000000007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980</v>
      </c>
      <c r="G26" s="16">
        <f>'[3]02'!G28</f>
        <v>0</v>
      </c>
      <c r="H26" s="17">
        <f t="shared" si="27"/>
        <v>1300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25.82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25.82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212.18</v>
      </c>
      <c r="AT26" s="8">
        <v>24.97</v>
      </c>
      <c r="AU26" s="8">
        <v>30.95</v>
      </c>
      <c r="AW26" s="203">
        <v>25.82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25.82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24.97</v>
      </c>
      <c r="BM26" s="8">
        <f t="shared" si="22"/>
        <v>30.95</v>
      </c>
      <c r="BN26" s="8">
        <f t="shared" si="23"/>
        <v>25.82</v>
      </c>
      <c r="BO26" s="8">
        <f t="shared" si="24"/>
        <v>32</v>
      </c>
      <c r="BP26" s="139">
        <f t="shared" si="25"/>
        <v>-0.85000000000000142</v>
      </c>
      <c r="BQ26" s="139">
        <f t="shared" si="26"/>
        <v>-1.0500000000000007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980</v>
      </c>
      <c r="G27" s="16">
        <f>'[3]02'!G29</f>
        <v>0</v>
      </c>
      <c r="H27" s="17">
        <f t="shared" si="27"/>
        <v>1300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25.82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25.82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212.18</v>
      </c>
      <c r="AT27" s="8">
        <v>24.97</v>
      </c>
      <c r="AU27" s="8">
        <v>30.95</v>
      </c>
      <c r="AW27" s="203">
        <v>25.82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25.82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24.97</v>
      </c>
      <c r="BM27" s="8">
        <f t="shared" si="22"/>
        <v>30.95</v>
      </c>
      <c r="BN27" s="8">
        <f t="shared" si="23"/>
        <v>25.82</v>
      </c>
      <c r="BO27" s="8">
        <f t="shared" si="24"/>
        <v>32</v>
      </c>
      <c r="BP27" s="139">
        <f t="shared" si="25"/>
        <v>-0.85000000000000142</v>
      </c>
      <c r="BQ27" s="139">
        <f t="shared" si="26"/>
        <v>-1.0500000000000007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980</v>
      </c>
      <c r="G28" s="16">
        <f>'[3]02'!G30</f>
        <v>0</v>
      </c>
      <c r="H28" s="17">
        <f t="shared" si="27"/>
        <v>1300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19.21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19.21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218.79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218.79</v>
      </c>
      <c r="AT28" s="8">
        <v>18.579999999999998</v>
      </c>
      <c r="AU28" s="8">
        <v>30.95</v>
      </c>
      <c r="AW28" s="203">
        <v>19.21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19.21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18.579999999999998</v>
      </c>
      <c r="BM28" s="8">
        <f t="shared" si="22"/>
        <v>30.95</v>
      </c>
      <c r="BN28" s="8">
        <f t="shared" si="23"/>
        <v>19.21</v>
      </c>
      <c r="BO28" s="8">
        <f t="shared" si="24"/>
        <v>32</v>
      </c>
      <c r="BP28" s="139">
        <f t="shared" si="25"/>
        <v>-0.63000000000000256</v>
      </c>
      <c r="BQ28" s="139">
        <f t="shared" si="26"/>
        <v>-1.0500000000000007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980</v>
      </c>
      <c r="G29" s="16">
        <f>'[3]02'!G31</f>
        <v>0</v>
      </c>
      <c r="H29" s="17">
        <f t="shared" si="27"/>
        <v>1300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25.82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212.18</v>
      </c>
      <c r="AT29" s="8">
        <v>24.97</v>
      </c>
      <c r="AU29" s="8">
        <v>30.95</v>
      </c>
      <c r="AW29" s="203">
        <v>25.82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25.82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24.97</v>
      </c>
      <c r="BM29" s="8">
        <f t="shared" si="22"/>
        <v>30.95</v>
      </c>
      <c r="BN29" s="8">
        <f t="shared" si="23"/>
        <v>25.82</v>
      </c>
      <c r="BO29" s="8">
        <f t="shared" si="24"/>
        <v>32</v>
      </c>
      <c r="BP29" s="139">
        <f t="shared" si="25"/>
        <v>-0.85000000000000142</v>
      </c>
      <c r="BQ29" s="139">
        <f t="shared" si="26"/>
        <v>-1.0500000000000007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980</v>
      </c>
      <c r="G30" s="16">
        <f>'[3]02'!G32</f>
        <v>0</v>
      </c>
      <c r="H30" s="17">
        <f t="shared" si="27"/>
        <v>1300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25.82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212.18</v>
      </c>
      <c r="AT30" s="8">
        <v>24.97</v>
      </c>
      <c r="AU30" s="8">
        <v>30.95</v>
      </c>
      <c r="AW30" s="203">
        <v>25.82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25.82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24.97</v>
      </c>
      <c r="BM30" s="8">
        <f t="shared" si="22"/>
        <v>30.95</v>
      </c>
      <c r="BN30" s="8">
        <f t="shared" si="23"/>
        <v>25.82</v>
      </c>
      <c r="BO30" s="8">
        <f t="shared" si="24"/>
        <v>32</v>
      </c>
      <c r="BP30" s="139">
        <f t="shared" si="25"/>
        <v>-0.85000000000000142</v>
      </c>
      <c r="BQ30" s="139">
        <f t="shared" si="26"/>
        <v>-1.0500000000000007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980</v>
      </c>
      <c r="G31" s="16">
        <f>'[3]02'!G33</f>
        <v>0</v>
      </c>
      <c r="H31" s="17">
        <f t="shared" si="27"/>
        <v>1300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25.82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212.18</v>
      </c>
      <c r="AT31" s="8">
        <v>24.97</v>
      </c>
      <c r="AU31" s="8">
        <v>30.95</v>
      </c>
      <c r="AW31" s="203">
        <v>25.82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25.82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24.97</v>
      </c>
      <c r="BM31" s="8">
        <f t="shared" si="22"/>
        <v>30.95</v>
      </c>
      <c r="BN31" s="8">
        <f t="shared" si="23"/>
        <v>25.82</v>
      </c>
      <c r="BO31" s="8">
        <f t="shared" si="24"/>
        <v>32</v>
      </c>
      <c r="BP31" s="139">
        <f t="shared" si="25"/>
        <v>-0.85000000000000142</v>
      </c>
      <c r="BQ31" s="139">
        <f t="shared" si="26"/>
        <v>-1.0500000000000007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980</v>
      </c>
      <c r="G32" s="16">
        <f>'[3]02'!G34</f>
        <v>0</v>
      </c>
      <c r="H32" s="17">
        <f t="shared" si="27"/>
        <v>1300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25.82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212.18</v>
      </c>
      <c r="AT32" s="8">
        <v>24.97</v>
      </c>
      <c r="AU32" s="8">
        <v>30.95</v>
      </c>
      <c r="AW32" s="203">
        <v>25.82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25.82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24.97</v>
      </c>
      <c r="BM32" s="8">
        <f t="shared" si="22"/>
        <v>30.95</v>
      </c>
      <c r="BN32" s="8">
        <f t="shared" si="23"/>
        <v>25.82</v>
      </c>
      <c r="BO32" s="8">
        <f t="shared" si="24"/>
        <v>32</v>
      </c>
      <c r="BP32" s="139">
        <f t="shared" si="25"/>
        <v>-0.85000000000000142</v>
      </c>
      <c r="BQ32" s="139">
        <f t="shared" si="26"/>
        <v>-1.0500000000000007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980</v>
      </c>
      <c r="G33" s="16">
        <f>'[3]02'!G35</f>
        <v>0</v>
      </c>
      <c r="H33" s="17">
        <f t="shared" si="27"/>
        <v>1300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25.82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212.18</v>
      </c>
      <c r="AT33" s="8">
        <v>0</v>
      </c>
      <c r="AU33" s="8">
        <v>30.95</v>
      </c>
      <c r="AW33" s="203">
        <v>25.82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25.82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30.95</v>
      </c>
      <c r="BN33" s="8">
        <f t="shared" si="23"/>
        <v>25.82</v>
      </c>
      <c r="BO33" s="8">
        <f t="shared" si="24"/>
        <v>32</v>
      </c>
      <c r="BP33" s="139">
        <f t="shared" si="25"/>
        <v>-25.82</v>
      </c>
      <c r="BQ33" s="139">
        <f t="shared" si="26"/>
        <v>-1.0500000000000007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980</v>
      </c>
      <c r="G34" s="16">
        <f>'[3]02'!G36</f>
        <v>0</v>
      </c>
      <c r="H34" s="17">
        <f t="shared" si="27"/>
        <v>1300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25.82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212.18</v>
      </c>
      <c r="AT34" s="8">
        <v>0</v>
      </c>
      <c r="AU34" s="8">
        <v>30.95</v>
      </c>
      <c r="AW34" s="203">
        <v>25.82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25.82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30.95</v>
      </c>
      <c r="BN34" s="8">
        <f t="shared" si="23"/>
        <v>25.82</v>
      </c>
      <c r="BO34" s="8">
        <f t="shared" si="24"/>
        <v>32</v>
      </c>
      <c r="BP34" s="139">
        <f t="shared" si="25"/>
        <v>-25.82</v>
      </c>
      <c r="BQ34" s="139">
        <f t="shared" si="26"/>
        <v>-1.0500000000000007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980</v>
      </c>
      <c r="G35" s="16">
        <f>'[3]02'!G37</f>
        <v>0</v>
      </c>
      <c r="H35" s="17">
        <f t="shared" si="27"/>
        <v>1300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212.18</v>
      </c>
      <c r="AT35" s="8">
        <v>0</v>
      </c>
      <c r="AU35" s="8">
        <v>30.95</v>
      </c>
      <c r="AW35" s="203">
        <v>25.82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25.82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0</v>
      </c>
      <c r="BM35" s="8">
        <f t="shared" si="22"/>
        <v>30.95</v>
      </c>
      <c r="BN35" s="8">
        <f t="shared" si="23"/>
        <v>25.82</v>
      </c>
      <c r="BO35" s="8">
        <f t="shared" si="24"/>
        <v>32</v>
      </c>
      <c r="BP35" s="139">
        <f t="shared" si="25"/>
        <v>-25.82</v>
      </c>
      <c r="BQ35" s="139">
        <f t="shared" si="26"/>
        <v>-1.0500000000000007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980</v>
      </c>
      <c r="G36" s="16">
        <f>'[3]02'!G38</f>
        <v>0</v>
      </c>
      <c r="H36" s="17">
        <f t="shared" si="27"/>
        <v>1300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212.18</v>
      </c>
      <c r="AT36" s="8">
        <v>0</v>
      </c>
      <c r="AU36" s="8">
        <v>30.95</v>
      </c>
      <c r="AW36" s="203">
        <v>25.82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25.82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0</v>
      </c>
      <c r="BM36" s="8">
        <f t="shared" si="22"/>
        <v>30.95</v>
      </c>
      <c r="BN36" s="8">
        <f t="shared" si="23"/>
        <v>25.82</v>
      </c>
      <c r="BO36" s="8">
        <f t="shared" si="24"/>
        <v>32</v>
      </c>
      <c r="BP36" s="139">
        <f t="shared" si="25"/>
        <v>-25.82</v>
      </c>
      <c r="BQ36" s="139">
        <f t="shared" si="26"/>
        <v>-1.0500000000000007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980</v>
      </c>
      <c r="G37" s="16">
        <f>'[3]02'!G39</f>
        <v>0</v>
      </c>
      <c r="H37" s="17">
        <f t="shared" si="27"/>
        <v>1300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</v>
      </c>
      <c r="AE37" s="8">
        <f t="shared" si="11"/>
        <v>26.5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</v>
      </c>
      <c r="AL37" s="8">
        <f t="shared" si="31"/>
        <v>217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</v>
      </c>
      <c r="AT37" s="8">
        <v>25.63</v>
      </c>
      <c r="AU37" s="8">
        <v>25.63</v>
      </c>
      <c r="AW37" s="203">
        <v>26.5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</v>
      </c>
      <c r="BD37" s="203">
        <v>26.5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</v>
      </c>
      <c r="BL37" s="8">
        <f t="shared" si="21"/>
        <v>25.63</v>
      </c>
      <c r="BM37" s="8">
        <f t="shared" si="22"/>
        <v>25.63</v>
      </c>
      <c r="BN37" s="8">
        <f t="shared" si="23"/>
        <v>26.5</v>
      </c>
      <c r="BO37" s="8">
        <f t="shared" si="24"/>
        <v>26.5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980</v>
      </c>
      <c r="G38" s="16">
        <f>'[3]02'!G40</f>
        <v>0</v>
      </c>
      <c r="H38" s="17">
        <f t="shared" si="27"/>
        <v>1300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</v>
      </c>
      <c r="AE38" s="8">
        <f t="shared" si="11"/>
        <v>26.5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</v>
      </c>
      <c r="AL38" s="8">
        <f t="shared" si="31"/>
        <v>217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</v>
      </c>
      <c r="AT38" s="8">
        <v>25.63</v>
      </c>
      <c r="AU38" s="8">
        <v>25.63</v>
      </c>
      <c r="AW38" s="203">
        <v>26.5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</v>
      </c>
      <c r="BD38" s="203">
        <v>26.5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</v>
      </c>
      <c r="BL38" s="8">
        <f t="shared" si="21"/>
        <v>25.63</v>
      </c>
      <c r="BM38" s="8">
        <f t="shared" si="22"/>
        <v>25.63</v>
      </c>
      <c r="BN38" s="8">
        <f t="shared" si="23"/>
        <v>26.5</v>
      </c>
      <c r="BO38" s="8">
        <f t="shared" si="24"/>
        <v>26.5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960</v>
      </c>
      <c r="G39" s="16">
        <f>'[3]02'!G41</f>
        <v>0</v>
      </c>
      <c r="H39" s="17">
        <f t="shared" si="27"/>
        <v>1280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</v>
      </c>
      <c r="AE39" s="8">
        <f t="shared" si="11"/>
        <v>26.5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</v>
      </c>
      <c r="AL39" s="8">
        <f t="shared" si="31"/>
        <v>217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</v>
      </c>
      <c r="AT39" s="8">
        <v>25.63</v>
      </c>
      <c r="AU39" s="8">
        <v>25.63</v>
      </c>
      <c r="AW39" s="203">
        <v>26.5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</v>
      </c>
      <c r="BD39" s="203">
        <v>26.5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</v>
      </c>
      <c r="BL39" s="8">
        <f t="shared" si="21"/>
        <v>25.63</v>
      </c>
      <c r="BM39" s="8">
        <f t="shared" si="22"/>
        <v>25.63</v>
      </c>
      <c r="BN39" s="8">
        <f t="shared" si="23"/>
        <v>26.5</v>
      </c>
      <c r="BO39" s="8">
        <f t="shared" si="24"/>
        <v>26.5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960</v>
      </c>
      <c r="G40" s="16">
        <f>'[3]02'!G42</f>
        <v>0</v>
      </c>
      <c r="H40" s="17">
        <f t="shared" si="27"/>
        <v>1280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</v>
      </c>
      <c r="AE40" s="8">
        <f t="shared" si="11"/>
        <v>26.5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</v>
      </c>
      <c r="AL40" s="8">
        <f t="shared" si="31"/>
        <v>217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</v>
      </c>
      <c r="AT40" s="8">
        <v>25.63</v>
      </c>
      <c r="AU40" s="8">
        <v>25.63</v>
      </c>
      <c r="AW40" s="203">
        <v>26.5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</v>
      </c>
      <c r="BD40" s="203">
        <v>26.5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</v>
      </c>
      <c r="BL40" s="8">
        <f t="shared" si="21"/>
        <v>25.63</v>
      </c>
      <c r="BM40" s="8">
        <f t="shared" si="22"/>
        <v>25.63</v>
      </c>
      <c r="BN40" s="8">
        <f t="shared" si="23"/>
        <v>26.5</v>
      </c>
      <c r="BO40" s="8">
        <f t="shared" si="24"/>
        <v>26.5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960</v>
      </c>
      <c r="G41" s="16">
        <f>'[3]02'!G43</f>
        <v>0</v>
      </c>
      <c r="H41" s="17">
        <f t="shared" si="27"/>
        <v>1280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</v>
      </c>
      <c r="AE41" s="8">
        <f t="shared" si="11"/>
        <v>26.5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</v>
      </c>
      <c r="AL41" s="8">
        <f t="shared" si="31"/>
        <v>217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</v>
      </c>
      <c r="AT41" s="8">
        <v>25.63</v>
      </c>
      <c r="AU41" s="8">
        <v>25.63</v>
      </c>
      <c r="AW41" s="203">
        <v>26.5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</v>
      </c>
      <c r="BD41" s="203">
        <v>26.5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</v>
      </c>
      <c r="BL41" s="8">
        <f t="shared" si="21"/>
        <v>25.63</v>
      </c>
      <c r="BM41" s="8">
        <f t="shared" si="22"/>
        <v>25.63</v>
      </c>
      <c r="BN41" s="8">
        <f t="shared" si="23"/>
        <v>26.5</v>
      </c>
      <c r="BO41" s="8">
        <f t="shared" si="24"/>
        <v>26.5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960</v>
      </c>
      <c r="G42" s="16">
        <f>'[3]02'!G44</f>
        <v>0</v>
      </c>
      <c r="H42" s="17">
        <f t="shared" si="27"/>
        <v>1280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</v>
      </c>
      <c r="AE42" s="8">
        <f t="shared" si="11"/>
        <v>26.5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</v>
      </c>
      <c r="AL42" s="8">
        <f t="shared" si="31"/>
        <v>217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</v>
      </c>
      <c r="AT42" s="8">
        <v>25.63</v>
      </c>
      <c r="AU42" s="8">
        <v>25.63</v>
      </c>
      <c r="AW42" s="203">
        <v>26.5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</v>
      </c>
      <c r="BD42" s="203">
        <v>26.5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</v>
      </c>
      <c r="BL42" s="8">
        <f t="shared" si="21"/>
        <v>25.63</v>
      </c>
      <c r="BM42" s="8">
        <f t="shared" si="22"/>
        <v>25.63</v>
      </c>
      <c r="BN42" s="8">
        <f t="shared" si="23"/>
        <v>26.5</v>
      </c>
      <c r="BO42" s="8">
        <f t="shared" si="24"/>
        <v>26.5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</v>
      </c>
      <c r="AE43" s="8">
        <f t="shared" si="11"/>
        <v>26.5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</v>
      </c>
      <c r="AL43" s="8">
        <f t="shared" si="31"/>
        <v>217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</v>
      </c>
      <c r="AT43" s="8">
        <v>25.63</v>
      </c>
      <c r="AU43" s="8">
        <v>25.63</v>
      </c>
      <c r="AW43" s="203">
        <v>26.5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</v>
      </c>
      <c r="BD43" s="203">
        <v>26.5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</v>
      </c>
      <c r="BL43" s="8">
        <f t="shared" si="21"/>
        <v>25.63</v>
      </c>
      <c r="BM43" s="8">
        <f t="shared" si="22"/>
        <v>25.63</v>
      </c>
      <c r="BN43" s="8">
        <f t="shared" si="23"/>
        <v>26.5</v>
      </c>
      <c r="BO43" s="8">
        <f t="shared" si="24"/>
        <v>26.5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</v>
      </c>
      <c r="AE44" s="8">
        <f t="shared" si="11"/>
        <v>26.5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</v>
      </c>
      <c r="AL44" s="8">
        <f t="shared" si="31"/>
        <v>217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</v>
      </c>
      <c r="AT44" s="8">
        <v>25.63</v>
      </c>
      <c r="AU44" s="8">
        <v>25.63</v>
      </c>
      <c r="AW44" s="203">
        <v>26.5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</v>
      </c>
      <c r="BD44" s="203">
        <v>26.5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</v>
      </c>
      <c r="BL44" s="8">
        <f t="shared" si="21"/>
        <v>25.63</v>
      </c>
      <c r="BM44" s="8">
        <f t="shared" si="22"/>
        <v>25.63</v>
      </c>
      <c r="BN44" s="8">
        <f t="shared" si="23"/>
        <v>26.5</v>
      </c>
      <c r="BO44" s="8">
        <f t="shared" si="24"/>
        <v>26.5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</v>
      </c>
      <c r="AE45" s="8">
        <f t="shared" si="11"/>
        <v>26.5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</v>
      </c>
      <c r="AL45" s="8">
        <f t="shared" si="31"/>
        <v>217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</v>
      </c>
      <c r="AT45" s="8">
        <v>25.63</v>
      </c>
      <c r="AU45" s="8">
        <v>25.63</v>
      </c>
      <c r="AW45" s="203">
        <v>26.5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</v>
      </c>
      <c r="BD45" s="203">
        <v>26.5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</v>
      </c>
      <c r="BL45" s="8">
        <f t="shared" si="21"/>
        <v>25.63</v>
      </c>
      <c r="BM45" s="8">
        <f t="shared" si="22"/>
        <v>25.63</v>
      </c>
      <c r="BN45" s="8">
        <f t="shared" si="23"/>
        <v>26.5</v>
      </c>
      <c r="BO45" s="8">
        <f t="shared" si="24"/>
        <v>26.5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</v>
      </c>
      <c r="AE46" s="8">
        <f t="shared" si="11"/>
        <v>26.5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</v>
      </c>
      <c r="AL46" s="8">
        <f t="shared" si="31"/>
        <v>217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</v>
      </c>
      <c r="AT46" s="8">
        <v>25.63</v>
      </c>
      <c r="AU46" s="8">
        <v>25.63</v>
      </c>
      <c r="AW46" s="203">
        <v>26.5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</v>
      </c>
      <c r="BD46" s="203">
        <v>26.5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</v>
      </c>
      <c r="BL46" s="8">
        <f t="shared" si="21"/>
        <v>25.63</v>
      </c>
      <c r="BM46" s="8">
        <f t="shared" si="22"/>
        <v>25.63</v>
      </c>
      <c r="BN46" s="8">
        <f t="shared" si="23"/>
        <v>26.5</v>
      </c>
      <c r="BO46" s="8">
        <f t="shared" si="24"/>
        <v>26.5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1280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</v>
      </c>
      <c r="AE47" s="8">
        <f t="shared" si="11"/>
        <v>26.5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</v>
      </c>
      <c r="AL47" s="8">
        <f t="shared" si="31"/>
        <v>217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</v>
      </c>
      <c r="AT47" s="8">
        <v>25.63</v>
      </c>
      <c r="AU47" s="8">
        <v>25.63</v>
      </c>
      <c r="AW47" s="203">
        <v>26.5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</v>
      </c>
      <c r="BD47" s="203">
        <v>26.5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</v>
      </c>
      <c r="BL47" s="8">
        <f t="shared" si="21"/>
        <v>25.63</v>
      </c>
      <c r="BM47" s="8">
        <f t="shared" si="22"/>
        <v>25.63</v>
      </c>
      <c r="BN47" s="8">
        <f t="shared" si="23"/>
        <v>26.5</v>
      </c>
      <c r="BO47" s="8">
        <f t="shared" si="24"/>
        <v>26.5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1280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</v>
      </c>
      <c r="AE48" s="8">
        <f t="shared" si="11"/>
        <v>26.5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</v>
      </c>
      <c r="AL48" s="8">
        <f t="shared" si="31"/>
        <v>217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</v>
      </c>
      <c r="AT48" s="8">
        <v>25.63</v>
      </c>
      <c r="AU48" s="8">
        <v>25.63</v>
      </c>
      <c r="AW48" s="203">
        <v>26.5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</v>
      </c>
      <c r="BD48" s="203">
        <v>26.5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</v>
      </c>
      <c r="BL48" s="8">
        <f t="shared" si="21"/>
        <v>25.63</v>
      </c>
      <c r="BM48" s="8">
        <f t="shared" si="22"/>
        <v>25.63</v>
      </c>
      <c r="BN48" s="8">
        <f t="shared" si="23"/>
        <v>26.5</v>
      </c>
      <c r="BO48" s="8">
        <f t="shared" si="24"/>
        <v>26.5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1280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</v>
      </c>
      <c r="AE49" s="8">
        <f t="shared" si="11"/>
        <v>26.5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</v>
      </c>
      <c r="AL49" s="8">
        <f t="shared" si="31"/>
        <v>217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</v>
      </c>
      <c r="AT49" s="8">
        <v>25.63</v>
      </c>
      <c r="AU49" s="8">
        <v>25.63</v>
      </c>
      <c r="AW49" s="203">
        <v>26.5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</v>
      </c>
      <c r="BD49" s="203">
        <v>26.5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</v>
      </c>
      <c r="BL49" s="8">
        <f t="shared" si="21"/>
        <v>25.63</v>
      </c>
      <c r="BM49" s="8">
        <f t="shared" si="22"/>
        <v>25.63</v>
      </c>
      <c r="BN49" s="8">
        <f t="shared" si="23"/>
        <v>26.5</v>
      </c>
      <c r="BO49" s="8">
        <f t="shared" si="24"/>
        <v>26.5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1280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</v>
      </c>
      <c r="AE50" s="8">
        <f t="shared" si="11"/>
        <v>26.5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</v>
      </c>
      <c r="AL50" s="8">
        <f t="shared" si="31"/>
        <v>217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</v>
      </c>
      <c r="AT50" s="8">
        <v>25.63</v>
      </c>
      <c r="AU50" s="8">
        <v>25.63</v>
      </c>
      <c r="AW50" s="203">
        <v>26.5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</v>
      </c>
      <c r="BD50" s="203">
        <v>26.5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</v>
      </c>
      <c r="BL50" s="8">
        <f t="shared" si="21"/>
        <v>25.63</v>
      </c>
      <c r="BM50" s="8">
        <f t="shared" si="22"/>
        <v>25.63</v>
      </c>
      <c r="BN50" s="8">
        <f t="shared" si="23"/>
        <v>26.5</v>
      </c>
      <c r="BO50" s="8">
        <f t="shared" si="24"/>
        <v>26.5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930</v>
      </c>
      <c r="G51" s="16">
        <f>'[3]02'!G53</f>
        <v>0</v>
      </c>
      <c r="H51" s="17">
        <f t="shared" si="27"/>
        <v>1250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</v>
      </c>
      <c r="AE51" s="8">
        <f t="shared" si="11"/>
        <v>26.5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</v>
      </c>
      <c r="AL51" s="8">
        <f t="shared" si="31"/>
        <v>217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</v>
      </c>
      <c r="AT51" s="8">
        <v>25.63</v>
      </c>
      <c r="AU51" s="8">
        <v>25.63</v>
      </c>
      <c r="AW51" s="203">
        <v>26.5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</v>
      </c>
      <c r="BD51" s="203">
        <v>26.5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</v>
      </c>
      <c r="BL51" s="8">
        <f t="shared" si="21"/>
        <v>25.63</v>
      </c>
      <c r="BM51" s="8">
        <f t="shared" si="22"/>
        <v>25.63</v>
      </c>
      <c r="BN51" s="8">
        <f t="shared" si="23"/>
        <v>26.5</v>
      </c>
      <c r="BO51" s="8">
        <f t="shared" si="24"/>
        <v>26.5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930</v>
      </c>
      <c r="G52" s="16">
        <f>'[3]02'!G54</f>
        <v>0</v>
      </c>
      <c r="H52" s="17">
        <f t="shared" si="27"/>
        <v>1250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</v>
      </c>
      <c r="AE52" s="8">
        <f t="shared" si="11"/>
        <v>26.5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</v>
      </c>
      <c r="AL52" s="8">
        <f t="shared" si="31"/>
        <v>217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</v>
      </c>
      <c r="AT52" s="8">
        <v>25.63</v>
      </c>
      <c r="AU52" s="8">
        <v>25.63</v>
      </c>
      <c r="AW52" s="203">
        <v>26.5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</v>
      </c>
      <c r="BD52" s="203">
        <v>26.5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</v>
      </c>
      <c r="BL52" s="8">
        <f t="shared" si="21"/>
        <v>25.63</v>
      </c>
      <c r="BM52" s="8">
        <f t="shared" si="22"/>
        <v>25.63</v>
      </c>
      <c r="BN52" s="8">
        <f t="shared" si="23"/>
        <v>26.5</v>
      </c>
      <c r="BO52" s="8">
        <f t="shared" si="24"/>
        <v>26.5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930</v>
      </c>
      <c r="G53" s="16">
        <f>'[3]02'!G55</f>
        <v>0</v>
      </c>
      <c r="H53" s="17">
        <f t="shared" si="27"/>
        <v>1250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</v>
      </c>
      <c r="AE53" s="8">
        <f t="shared" si="11"/>
        <v>26.5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</v>
      </c>
      <c r="AL53" s="8">
        <f t="shared" si="31"/>
        <v>217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</v>
      </c>
      <c r="AT53" s="8">
        <v>25.63</v>
      </c>
      <c r="AU53" s="8">
        <v>25.63</v>
      </c>
      <c r="AW53" s="203">
        <v>26.5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</v>
      </c>
      <c r="BD53" s="203">
        <v>26.5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</v>
      </c>
      <c r="BL53" s="8">
        <f t="shared" si="21"/>
        <v>25.63</v>
      </c>
      <c r="BM53" s="8">
        <f t="shared" si="22"/>
        <v>25.63</v>
      </c>
      <c r="BN53" s="8">
        <f t="shared" si="23"/>
        <v>26.5</v>
      </c>
      <c r="BO53" s="8">
        <f t="shared" si="24"/>
        <v>26.5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930</v>
      </c>
      <c r="G54" s="16">
        <f>'[3]02'!G56</f>
        <v>0</v>
      </c>
      <c r="H54" s="17">
        <f t="shared" si="27"/>
        <v>1250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</v>
      </c>
      <c r="AE54" s="8">
        <f t="shared" si="11"/>
        <v>26.5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</v>
      </c>
      <c r="AL54" s="8">
        <f t="shared" si="31"/>
        <v>217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</v>
      </c>
      <c r="AT54" s="8">
        <v>25.63</v>
      </c>
      <c r="AU54" s="8">
        <v>25.63</v>
      </c>
      <c r="AW54" s="203">
        <v>26.5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</v>
      </c>
      <c r="BD54" s="203">
        <v>26.5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</v>
      </c>
      <c r="BL54" s="8">
        <f t="shared" si="21"/>
        <v>25.63</v>
      </c>
      <c r="BM54" s="8">
        <f t="shared" si="22"/>
        <v>25.63</v>
      </c>
      <c r="BN54" s="8">
        <f t="shared" si="23"/>
        <v>26.5</v>
      </c>
      <c r="BO54" s="8">
        <f t="shared" si="24"/>
        <v>26.5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930</v>
      </c>
      <c r="G55" s="16">
        <f>'[3]02'!G57</f>
        <v>0</v>
      </c>
      <c r="H55" s="17">
        <f t="shared" si="27"/>
        <v>1250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</v>
      </c>
      <c r="AE55" s="8">
        <f t="shared" si="11"/>
        <v>26.5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</v>
      </c>
      <c r="AL55" s="8">
        <f t="shared" si="31"/>
        <v>217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</v>
      </c>
      <c r="AT55" s="8">
        <v>25.63</v>
      </c>
      <c r="AU55" s="8">
        <v>25.63</v>
      </c>
      <c r="AW55" s="203">
        <v>26.5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</v>
      </c>
      <c r="BD55" s="203">
        <v>26.5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</v>
      </c>
      <c r="BL55" s="8">
        <f t="shared" si="21"/>
        <v>25.63</v>
      </c>
      <c r="BM55" s="8">
        <f t="shared" si="22"/>
        <v>25.63</v>
      </c>
      <c r="BN55" s="8">
        <f t="shared" si="23"/>
        <v>26.5</v>
      </c>
      <c r="BO55" s="8">
        <f t="shared" si="24"/>
        <v>26.5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930</v>
      </c>
      <c r="G56" s="16">
        <f>'[3]02'!G58</f>
        <v>0</v>
      </c>
      <c r="H56" s="17">
        <f t="shared" si="27"/>
        <v>1250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</v>
      </c>
      <c r="AE56" s="8">
        <f t="shared" si="11"/>
        <v>26.5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</v>
      </c>
      <c r="AL56" s="8">
        <f t="shared" si="31"/>
        <v>217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</v>
      </c>
      <c r="AT56" s="8">
        <v>25.63</v>
      </c>
      <c r="AU56" s="8">
        <v>25.63</v>
      </c>
      <c r="AW56" s="203">
        <v>26.5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</v>
      </c>
      <c r="BD56" s="203">
        <v>26.5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</v>
      </c>
      <c r="BL56" s="8">
        <f t="shared" si="21"/>
        <v>25.63</v>
      </c>
      <c r="BM56" s="8">
        <f t="shared" si="22"/>
        <v>25.63</v>
      </c>
      <c r="BN56" s="8">
        <f t="shared" si="23"/>
        <v>26.5</v>
      </c>
      <c r="BO56" s="8">
        <f t="shared" si="24"/>
        <v>26.5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930</v>
      </c>
      <c r="G57" s="16">
        <f>'[3]02'!G59</f>
        <v>0</v>
      </c>
      <c r="H57" s="17">
        <f t="shared" si="27"/>
        <v>1250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</v>
      </c>
      <c r="AE57" s="8">
        <f t="shared" si="11"/>
        <v>26.5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</v>
      </c>
      <c r="AL57" s="8">
        <f t="shared" si="31"/>
        <v>217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</v>
      </c>
      <c r="AT57" s="8">
        <v>25.63</v>
      </c>
      <c r="AU57" s="8">
        <v>25.63</v>
      </c>
      <c r="AW57" s="203">
        <v>26.5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</v>
      </c>
      <c r="BD57" s="203">
        <v>26.5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</v>
      </c>
      <c r="BL57" s="8">
        <f t="shared" si="21"/>
        <v>25.63</v>
      </c>
      <c r="BM57" s="8">
        <f t="shared" si="22"/>
        <v>25.63</v>
      </c>
      <c r="BN57" s="8">
        <f t="shared" si="23"/>
        <v>26.5</v>
      </c>
      <c r="BO57" s="8">
        <f t="shared" si="24"/>
        <v>26.5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930</v>
      </c>
      <c r="G58" s="16">
        <f>'[3]02'!G60</f>
        <v>0</v>
      </c>
      <c r="H58" s="17">
        <f t="shared" si="27"/>
        <v>1250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</v>
      </c>
      <c r="AE58" s="8">
        <f t="shared" si="11"/>
        <v>26.5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</v>
      </c>
      <c r="AL58" s="8">
        <f t="shared" si="31"/>
        <v>217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</v>
      </c>
      <c r="AT58" s="8">
        <v>25.63</v>
      </c>
      <c r="AU58" s="8">
        <v>25.63</v>
      </c>
      <c r="AW58" s="203">
        <v>26.5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</v>
      </c>
      <c r="BD58" s="203">
        <v>26.5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</v>
      </c>
      <c r="BL58" s="8">
        <f t="shared" si="21"/>
        <v>25.63</v>
      </c>
      <c r="BM58" s="8">
        <f t="shared" si="22"/>
        <v>25.63</v>
      </c>
      <c r="BN58" s="8">
        <f t="shared" si="23"/>
        <v>26.5</v>
      </c>
      <c r="BO58" s="8">
        <f t="shared" si="24"/>
        <v>26.5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930</v>
      </c>
      <c r="G59" s="16">
        <f>'[3]02'!G61</f>
        <v>0</v>
      </c>
      <c r="H59" s="17">
        <f t="shared" si="27"/>
        <v>1250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</v>
      </c>
      <c r="AE59" s="8">
        <f t="shared" si="11"/>
        <v>26.5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</v>
      </c>
      <c r="AL59" s="8">
        <f t="shared" si="31"/>
        <v>217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</v>
      </c>
      <c r="AT59" s="8">
        <v>25.63</v>
      </c>
      <c r="AU59" s="8">
        <v>25.63</v>
      </c>
      <c r="AW59" s="203">
        <v>26.5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</v>
      </c>
      <c r="BD59" s="203">
        <v>26.5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</v>
      </c>
      <c r="BL59" s="8">
        <f t="shared" si="21"/>
        <v>25.63</v>
      </c>
      <c r="BM59" s="8">
        <f t="shared" si="22"/>
        <v>25.63</v>
      </c>
      <c r="BN59" s="8">
        <f t="shared" si="23"/>
        <v>26.5</v>
      </c>
      <c r="BO59" s="8">
        <f t="shared" si="24"/>
        <v>26.5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930</v>
      </c>
      <c r="G60" s="16">
        <f>'[3]02'!G62</f>
        <v>0</v>
      </c>
      <c r="H60" s="17">
        <f t="shared" si="27"/>
        <v>1250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</v>
      </c>
      <c r="AE60" s="8">
        <f t="shared" si="11"/>
        <v>26.5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</v>
      </c>
      <c r="AL60" s="8">
        <f t="shared" si="31"/>
        <v>217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</v>
      </c>
      <c r="AT60" s="8">
        <v>25.63</v>
      </c>
      <c r="AU60" s="8">
        <v>25.63</v>
      </c>
      <c r="AW60" s="203">
        <v>26.5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</v>
      </c>
      <c r="BD60" s="203">
        <v>26.5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</v>
      </c>
      <c r="BL60" s="8">
        <f t="shared" si="21"/>
        <v>25.63</v>
      </c>
      <c r="BM60" s="8">
        <f t="shared" si="22"/>
        <v>25.63</v>
      </c>
      <c r="BN60" s="8">
        <f t="shared" si="23"/>
        <v>26.5</v>
      </c>
      <c r="BO60" s="8">
        <f t="shared" si="24"/>
        <v>26.5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930</v>
      </c>
      <c r="G61" s="16">
        <f>'[3]02'!G63</f>
        <v>0</v>
      </c>
      <c r="H61" s="17">
        <f t="shared" si="27"/>
        <v>1250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</v>
      </c>
      <c r="AE61" s="8">
        <f t="shared" si="11"/>
        <v>26.5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</v>
      </c>
      <c r="AL61" s="8">
        <f t="shared" si="31"/>
        <v>217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</v>
      </c>
      <c r="AT61" s="8">
        <v>25.63</v>
      </c>
      <c r="AU61" s="8">
        <v>25.63</v>
      </c>
      <c r="AW61" s="203">
        <v>26.5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</v>
      </c>
      <c r="BD61" s="203">
        <v>26.5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</v>
      </c>
      <c r="BL61" s="8">
        <f t="shared" si="21"/>
        <v>25.63</v>
      </c>
      <c r="BM61" s="8">
        <f t="shared" si="22"/>
        <v>25.63</v>
      </c>
      <c r="BN61" s="8">
        <f t="shared" si="23"/>
        <v>26.5</v>
      </c>
      <c r="BO61" s="8">
        <f t="shared" si="24"/>
        <v>26.5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930</v>
      </c>
      <c r="G62" s="16">
        <f>'[3]02'!G64</f>
        <v>0</v>
      </c>
      <c r="H62" s="17">
        <f t="shared" si="27"/>
        <v>1250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</v>
      </c>
      <c r="AE62" s="8">
        <f t="shared" si="11"/>
        <v>26.5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</v>
      </c>
      <c r="AL62" s="8">
        <f t="shared" ref="AL62:AN98" si="35">Q62-X62-AE62</f>
        <v>217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</v>
      </c>
      <c r="AT62" s="8">
        <v>25.63</v>
      </c>
      <c r="AU62" s="8">
        <v>25.63</v>
      </c>
      <c r="AW62" s="203">
        <v>26.5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</v>
      </c>
      <c r="BD62" s="203">
        <v>26.5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</v>
      </c>
      <c r="BL62" s="8">
        <f t="shared" si="21"/>
        <v>25.63</v>
      </c>
      <c r="BM62" s="8">
        <f t="shared" si="22"/>
        <v>25.63</v>
      </c>
      <c r="BN62" s="8">
        <f t="shared" si="23"/>
        <v>26.5</v>
      </c>
      <c r="BO62" s="8">
        <f t="shared" si="24"/>
        <v>26.5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930</v>
      </c>
      <c r="G63" s="16">
        <f>'[3]02'!G65</f>
        <v>0</v>
      </c>
      <c r="H63" s="17">
        <f t="shared" si="27"/>
        <v>1250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</v>
      </c>
      <c r="AE63" s="8">
        <f t="shared" si="11"/>
        <v>26.5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</v>
      </c>
      <c r="AL63" s="8">
        <f t="shared" si="35"/>
        <v>217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</v>
      </c>
      <c r="AT63" s="8">
        <v>25.63</v>
      </c>
      <c r="AU63" s="8">
        <v>25.63</v>
      </c>
      <c r="AW63" s="203">
        <v>26.5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</v>
      </c>
      <c r="BD63" s="203">
        <v>26.5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</v>
      </c>
      <c r="BL63" s="8">
        <f t="shared" si="21"/>
        <v>25.63</v>
      </c>
      <c r="BM63" s="8">
        <f t="shared" si="22"/>
        <v>25.63</v>
      </c>
      <c r="BN63" s="8">
        <f t="shared" si="23"/>
        <v>26.5</v>
      </c>
      <c r="BO63" s="8">
        <f t="shared" si="24"/>
        <v>26.5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930</v>
      </c>
      <c r="G64" s="16">
        <f>'[3]02'!G66</f>
        <v>0</v>
      </c>
      <c r="H64" s="17">
        <f t="shared" si="27"/>
        <v>1250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</v>
      </c>
      <c r="AE64" s="8">
        <f t="shared" si="11"/>
        <v>26.5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</v>
      </c>
      <c r="AL64" s="8">
        <f t="shared" si="35"/>
        <v>217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</v>
      </c>
      <c r="AT64" s="8">
        <v>25.63</v>
      </c>
      <c r="AU64" s="8">
        <v>25.63</v>
      </c>
      <c r="AW64" s="203">
        <v>26.5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</v>
      </c>
      <c r="BD64" s="203">
        <v>26.5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</v>
      </c>
      <c r="BL64" s="8">
        <f t="shared" si="21"/>
        <v>25.63</v>
      </c>
      <c r="BM64" s="8">
        <f t="shared" si="22"/>
        <v>25.63</v>
      </c>
      <c r="BN64" s="8">
        <f t="shared" si="23"/>
        <v>26.5</v>
      </c>
      <c r="BO64" s="8">
        <f t="shared" si="24"/>
        <v>26.5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930</v>
      </c>
      <c r="G65" s="16">
        <f>'[3]02'!G67</f>
        <v>0</v>
      </c>
      <c r="H65" s="17">
        <f t="shared" si="27"/>
        <v>1250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</v>
      </c>
      <c r="AE65" s="8">
        <f t="shared" si="11"/>
        <v>26.5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</v>
      </c>
      <c r="AL65" s="8">
        <f t="shared" si="35"/>
        <v>217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</v>
      </c>
      <c r="AT65" s="8">
        <v>25.63</v>
      </c>
      <c r="AU65" s="8">
        <v>25.63</v>
      </c>
      <c r="AW65" s="203">
        <v>26.5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</v>
      </c>
      <c r="BD65" s="203">
        <v>26.5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</v>
      </c>
      <c r="BL65" s="8">
        <f t="shared" si="21"/>
        <v>25.63</v>
      </c>
      <c r="BM65" s="8">
        <f t="shared" si="22"/>
        <v>25.63</v>
      </c>
      <c r="BN65" s="8">
        <f t="shared" si="23"/>
        <v>26.5</v>
      </c>
      <c r="BO65" s="8">
        <f t="shared" si="24"/>
        <v>26.5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930</v>
      </c>
      <c r="G66" s="16">
        <f>'[3]02'!G68</f>
        <v>0</v>
      </c>
      <c r="H66" s="17">
        <f t="shared" si="27"/>
        <v>1250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</v>
      </c>
      <c r="AE66" s="8">
        <f t="shared" si="11"/>
        <v>26.5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</v>
      </c>
      <c r="AL66" s="8">
        <f t="shared" si="35"/>
        <v>217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</v>
      </c>
      <c r="AT66" s="8">
        <v>25.63</v>
      </c>
      <c r="AU66" s="8">
        <v>25.63</v>
      </c>
      <c r="AW66" s="203">
        <v>26.5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</v>
      </c>
      <c r="BD66" s="203">
        <v>26.5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</v>
      </c>
      <c r="BL66" s="8">
        <f t="shared" si="21"/>
        <v>25.63</v>
      </c>
      <c r="BM66" s="8">
        <f t="shared" si="22"/>
        <v>25.63</v>
      </c>
      <c r="BN66" s="8">
        <f t="shared" si="23"/>
        <v>26.5</v>
      </c>
      <c r="BO66" s="8">
        <f t="shared" si="24"/>
        <v>26.5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930</v>
      </c>
      <c r="G67" s="16">
        <f>'[3]02'!G69</f>
        <v>0</v>
      </c>
      <c r="H67" s="17">
        <f t="shared" si="27"/>
        <v>1250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</v>
      </c>
      <c r="AE67" s="8">
        <f t="shared" si="11"/>
        <v>26.5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</v>
      </c>
      <c r="AL67" s="8">
        <f t="shared" si="35"/>
        <v>217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</v>
      </c>
      <c r="AT67" s="8">
        <v>25.63</v>
      </c>
      <c r="AU67" s="8">
        <v>25.63</v>
      </c>
      <c r="AW67" s="203">
        <v>26.5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</v>
      </c>
      <c r="BD67" s="203">
        <v>26.5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</v>
      </c>
      <c r="BL67" s="8">
        <f t="shared" si="21"/>
        <v>25.63</v>
      </c>
      <c r="BM67" s="8">
        <f t="shared" si="22"/>
        <v>25.63</v>
      </c>
      <c r="BN67" s="8">
        <f t="shared" si="23"/>
        <v>26.5</v>
      </c>
      <c r="BO67" s="8">
        <f t="shared" si="24"/>
        <v>26.5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930</v>
      </c>
      <c r="G68" s="16">
        <f>'[3]02'!G70</f>
        <v>0</v>
      </c>
      <c r="H68" s="17">
        <f t="shared" si="27"/>
        <v>1250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</v>
      </c>
      <c r="AE68" s="8">
        <f t="shared" ref="AE68:AE98" si="43">BD68</f>
        <v>26.5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</v>
      </c>
      <c r="AL68" s="8">
        <f t="shared" si="35"/>
        <v>217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</v>
      </c>
      <c r="AT68" s="8">
        <v>25.63</v>
      </c>
      <c r="AU68" s="8">
        <v>25.63</v>
      </c>
      <c r="AW68" s="203">
        <v>26.5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</v>
      </c>
      <c r="BD68" s="203">
        <v>26.5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26.5</v>
      </c>
      <c r="BO68" s="8">
        <f t="shared" ref="BO68:BO98" si="56">BJ68</f>
        <v>26.5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930</v>
      </c>
      <c r="G69" s="16">
        <f>'[3]02'!G71</f>
        <v>0</v>
      </c>
      <c r="H69" s="17">
        <f t="shared" ref="H69:H98" si="59">SUM(B69:G69)</f>
        <v>1250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</v>
      </c>
      <c r="AE69" s="8">
        <f t="shared" si="43"/>
        <v>26.5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</v>
      </c>
      <c r="AL69" s="8">
        <f t="shared" si="35"/>
        <v>217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</v>
      </c>
      <c r="AT69" s="8">
        <v>25.63</v>
      </c>
      <c r="AU69" s="8">
        <v>25.63</v>
      </c>
      <c r="AW69" s="203">
        <v>26.5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</v>
      </c>
      <c r="BD69" s="203">
        <v>26.5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</v>
      </c>
      <c r="BL69" s="8">
        <f t="shared" si="53"/>
        <v>25.63</v>
      </c>
      <c r="BM69" s="8">
        <f t="shared" si="54"/>
        <v>25.63</v>
      </c>
      <c r="BN69" s="8">
        <f t="shared" si="55"/>
        <v>26.5</v>
      </c>
      <c r="BO69" s="8">
        <f t="shared" si="56"/>
        <v>26.5</v>
      </c>
      <c r="BP69" s="139">
        <f t="shared" si="57"/>
        <v>-0.87000000000000099</v>
      </c>
      <c r="BQ69" s="139">
        <f t="shared" si="58"/>
        <v>-0.87000000000000099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930</v>
      </c>
      <c r="G70" s="16">
        <f>'[3]02'!G72</f>
        <v>0</v>
      </c>
      <c r="H70" s="17">
        <f t="shared" si="59"/>
        <v>1250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</v>
      </c>
      <c r="AE70" s="8">
        <f t="shared" si="43"/>
        <v>26.5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</v>
      </c>
      <c r="AL70" s="8">
        <f t="shared" si="35"/>
        <v>217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</v>
      </c>
      <c r="AT70" s="8">
        <v>25.63</v>
      </c>
      <c r="AU70" s="8">
        <v>25.63</v>
      </c>
      <c r="AW70" s="203">
        <v>26.5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</v>
      </c>
      <c r="BD70" s="203">
        <v>26.5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</v>
      </c>
      <c r="BL70" s="8">
        <f t="shared" si="53"/>
        <v>25.63</v>
      </c>
      <c r="BM70" s="8">
        <f t="shared" si="54"/>
        <v>25.63</v>
      </c>
      <c r="BN70" s="8">
        <f t="shared" si="55"/>
        <v>26.5</v>
      </c>
      <c r="BO70" s="8">
        <f t="shared" si="56"/>
        <v>26.5</v>
      </c>
      <c r="BP70" s="139">
        <f t="shared" si="57"/>
        <v>-0.87000000000000099</v>
      </c>
      <c r="BQ70" s="139">
        <f t="shared" si="58"/>
        <v>-0.87000000000000099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930</v>
      </c>
      <c r="G71" s="16">
        <f>'[3]02'!G73</f>
        <v>0</v>
      </c>
      <c r="H71" s="17">
        <f t="shared" si="59"/>
        <v>1250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</v>
      </c>
      <c r="AE71" s="8">
        <f t="shared" si="43"/>
        <v>26.5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</v>
      </c>
      <c r="AL71" s="8">
        <f t="shared" si="35"/>
        <v>217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</v>
      </c>
      <c r="AT71" s="8">
        <v>25.63</v>
      </c>
      <c r="AU71" s="8">
        <v>25.63</v>
      </c>
      <c r="AW71" s="203">
        <v>26.5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</v>
      </c>
      <c r="BD71" s="203">
        <v>26.5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</v>
      </c>
      <c r="BL71" s="8">
        <f t="shared" si="53"/>
        <v>25.63</v>
      </c>
      <c r="BM71" s="8">
        <f t="shared" si="54"/>
        <v>25.63</v>
      </c>
      <c r="BN71" s="8">
        <f t="shared" si="55"/>
        <v>26.5</v>
      </c>
      <c r="BO71" s="8">
        <f t="shared" si="56"/>
        <v>26.5</v>
      </c>
      <c r="BP71" s="139">
        <f t="shared" si="57"/>
        <v>-0.87000000000000099</v>
      </c>
      <c r="BQ71" s="139">
        <f t="shared" si="58"/>
        <v>-0.87000000000000099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930</v>
      </c>
      <c r="G72" s="16">
        <f>'[3]02'!G74</f>
        <v>0</v>
      </c>
      <c r="H72" s="17">
        <f t="shared" si="59"/>
        <v>1250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</v>
      </c>
      <c r="AE72" s="8">
        <f t="shared" si="43"/>
        <v>26.5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</v>
      </c>
      <c r="AL72" s="8">
        <f t="shared" si="35"/>
        <v>217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</v>
      </c>
      <c r="AT72" s="8">
        <v>25.63</v>
      </c>
      <c r="AU72" s="8">
        <v>25.63</v>
      </c>
      <c r="AW72" s="203">
        <v>26.5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</v>
      </c>
      <c r="BD72" s="203">
        <v>26.5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</v>
      </c>
      <c r="BL72" s="8">
        <f t="shared" si="53"/>
        <v>25.63</v>
      </c>
      <c r="BM72" s="8">
        <f t="shared" si="54"/>
        <v>25.63</v>
      </c>
      <c r="BN72" s="8">
        <f t="shared" si="55"/>
        <v>26.5</v>
      </c>
      <c r="BO72" s="8">
        <f t="shared" si="56"/>
        <v>26.5</v>
      </c>
      <c r="BP72" s="139">
        <f t="shared" si="57"/>
        <v>-0.87000000000000099</v>
      </c>
      <c r="BQ72" s="139">
        <f t="shared" si="58"/>
        <v>-0.87000000000000099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930</v>
      </c>
      <c r="G73" s="16">
        <f>'[3]02'!G75</f>
        <v>0</v>
      </c>
      <c r="H73" s="17">
        <f t="shared" si="59"/>
        <v>1250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9.2100000000000009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9.2100000000000009</v>
      </c>
      <c r="AL73" s="8">
        <f t="shared" si="35"/>
        <v>228.79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228.79</v>
      </c>
      <c r="AT73" s="8">
        <v>30.95</v>
      </c>
      <c r="AU73" s="8">
        <v>8.91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9.2100000000000009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9.2100000000000009</v>
      </c>
      <c r="BL73" s="8">
        <f t="shared" si="53"/>
        <v>30.95</v>
      </c>
      <c r="BM73" s="8">
        <f t="shared" si="54"/>
        <v>8.91</v>
      </c>
      <c r="BN73" s="8">
        <f t="shared" si="55"/>
        <v>32</v>
      </c>
      <c r="BO73" s="8">
        <f t="shared" si="56"/>
        <v>9.2100000000000009</v>
      </c>
      <c r="BP73" s="139">
        <f t="shared" si="57"/>
        <v>-1.0500000000000007</v>
      </c>
      <c r="BQ73" s="139">
        <f t="shared" si="58"/>
        <v>-0.30000000000000071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930</v>
      </c>
      <c r="G74" s="16">
        <f>'[3]02'!G76</f>
        <v>0</v>
      </c>
      <c r="H74" s="17">
        <f t="shared" si="59"/>
        <v>1250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9.2100000000000009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9.2100000000000009</v>
      </c>
      <c r="AL74" s="8">
        <f t="shared" si="35"/>
        <v>228.79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228.79</v>
      </c>
      <c r="AT74" s="8">
        <v>30.95</v>
      </c>
      <c r="AU74" s="8">
        <v>8.91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9.2100000000000009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9.2100000000000009</v>
      </c>
      <c r="BL74" s="8">
        <f t="shared" si="53"/>
        <v>30.95</v>
      </c>
      <c r="BM74" s="8">
        <f t="shared" si="54"/>
        <v>8.91</v>
      </c>
      <c r="BN74" s="8">
        <f t="shared" si="55"/>
        <v>32</v>
      </c>
      <c r="BO74" s="8">
        <f t="shared" si="56"/>
        <v>9.2100000000000009</v>
      </c>
      <c r="BP74" s="139">
        <f t="shared" si="57"/>
        <v>-1.0500000000000007</v>
      </c>
      <c r="BQ74" s="139">
        <f t="shared" si="58"/>
        <v>-0.30000000000000071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960</v>
      </c>
      <c r="G75" s="16">
        <f>'[3]02'!G77</f>
        <v>0</v>
      </c>
      <c r="H75" s="17">
        <f t="shared" si="59"/>
        <v>1280</v>
      </c>
      <c r="I75" s="15">
        <f>'[3]02'!J77</f>
        <v>273.18400000000003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273.18400000000003</v>
      </c>
      <c r="P75" s="18">
        <f>frq!C75</f>
        <v>1</v>
      </c>
      <c r="Q75" s="15">
        <f t="shared" si="33"/>
        <v>273.18400000000003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273.18400000000003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209.18400000000003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209.18400000000003</v>
      </c>
      <c r="AT75" s="8">
        <v>30.95</v>
      </c>
      <c r="AU75" s="8">
        <v>30.95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39">
        <f t="shared" si="57"/>
        <v>-1.0500000000000007</v>
      </c>
      <c r="BQ75" s="139">
        <f t="shared" si="58"/>
        <v>-1.0500000000000007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960</v>
      </c>
      <c r="G76" s="16">
        <f>'[3]02'!G78</f>
        <v>0</v>
      </c>
      <c r="H76" s="17">
        <f t="shared" si="59"/>
        <v>1280</v>
      </c>
      <c r="I76" s="15">
        <f>'[3]02'!J78</f>
        <v>273.18400000000003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273.18400000000003</v>
      </c>
      <c r="P76" s="18">
        <f>frq!C76</f>
        <v>1</v>
      </c>
      <c r="Q76" s="15">
        <f t="shared" si="33"/>
        <v>273.18400000000003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273.18400000000003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209.18400000000003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209.18400000000003</v>
      </c>
      <c r="AT76" s="8">
        <v>30.95</v>
      </c>
      <c r="AU76" s="8">
        <v>30.95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39">
        <f t="shared" si="57"/>
        <v>-1.0500000000000007</v>
      </c>
      <c r="BQ76" s="139">
        <f t="shared" si="58"/>
        <v>-1.0500000000000007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960</v>
      </c>
      <c r="G77" s="16">
        <f>'[3]02'!G79</f>
        <v>0</v>
      </c>
      <c r="H77" s="17">
        <f t="shared" si="59"/>
        <v>1280</v>
      </c>
      <c r="I77" s="15">
        <f>'[3]02'!J79</f>
        <v>297.79399999999998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297.79399999999998</v>
      </c>
      <c r="P77" s="18">
        <f>frq!C77</f>
        <v>1</v>
      </c>
      <c r="Q77" s="15">
        <f t="shared" si="33"/>
        <v>297.79399999999998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297.79399999999998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233.79399999999998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233.79399999999998</v>
      </c>
      <c r="AT77" s="8">
        <v>30.95</v>
      </c>
      <c r="AU77" s="8">
        <v>30.95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39">
        <f t="shared" si="57"/>
        <v>-1.0500000000000007</v>
      </c>
      <c r="BQ77" s="139">
        <f t="shared" si="58"/>
        <v>-1.0500000000000007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960</v>
      </c>
      <c r="G78" s="16">
        <f>'[3]02'!G80</f>
        <v>0</v>
      </c>
      <c r="H78" s="17">
        <f t="shared" si="59"/>
        <v>1280</v>
      </c>
      <c r="I78" s="15">
        <f>'[3]02'!J80</f>
        <v>297.79399999999998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297.79399999999998</v>
      </c>
      <c r="P78" s="18">
        <f>frq!C78</f>
        <v>1</v>
      </c>
      <c r="Q78" s="15">
        <f t="shared" si="33"/>
        <v>297.79399999999998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297.79399999999998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233.79399999999998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233.79399999999998</v>
      </c>
      <c r="AT78" s="8">
        <v>30.95</v>
      </c>
      <c r="AU78" s="8">
        <v>30.95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39">
        <f t="shared" si="57"/>
        <v>-1.0500000000000007</v>
      </c>
      <c r="BQ78" s="139">
        <f t="shared" si="58"/>
        <v>-1.0500000000000007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960</v>
      </c>
      <c r="G79" s="16">
        <f>'[3]02'!G81</f>
        <v>0</v>
      </c>
      <c r="H79" s="17">
        <f t="shared" si="59"/>
        <v>1280</v>
      </c>
      <c r="I79" s="15">
        <f>'[3]02'!J81</f>
        <v>300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30.25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30.25</v>
      </c>
      <c r="AE79" s="8">
        <f t="shared" si="43"/>
        <v>30.25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30.25</v>
      </c>
      <c r="AL79" s="8">
        <f t="shared" si="35"/>
        <v>239.5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239.5</v>
      </c>
      <c r="AT79" s="8">
        <v>30.95</v>
      </c>
      <c r="AU79" s="8">
        <v>30.95</v>
      </c>
      <c r="AW79" s="203">
        <v>30.25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30.25</v>
      </c>
      <c r="BD79" s="203">
        <v>30.25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30.25</v>
      </c>
      <c r="BL79" s="8">
        <f t="shared" si="53"/>
        <v>30.95</v>
      </c>
      <c r="BM79" s="8">
        <f t="shared" si="54"/>
        <v>30.95</v>
      </c>
      <c r="BN79" s="8">
        <f t="shared" si="55"/>
        <v>30.25</v>
      </c>
      <c r="BO79" s="8">
        <f t="shared" si="56"/>
        <v>30.25</v>
      </c>
      <c r="BP79" s="139">
        <f t="shared" si="57"/>
        <v>0.69999999999999929</v>
      </c>
      <c r="BQ79" s="139">
        <f t="shared" si="58"/>
        <v>0.69999999999999929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960</v>
      </c>
      <c r="G80" s="16">
        <f>'[3]02'!G82</f>
        <v>0</v>
      </c>
      <c r="H80" s="17">
        <f t="shared" si="59"/>
        <v>1280</v>
      </c>
      <c r="I80" s="15">
        <f>'[3]02'!J82</f>
        <v>300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30.25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30.25</v>
      </c>
      <c r="AE80" s="8">
        <f t="shared" si="43"/>
        <v>30.25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30.25</v>
      </c>
      <c r="AL80" s="8">
        <f t="shared" si="35"/>
        <v>239.5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239.5</v>
      </c>
      <c r="AT80" s="8">
        <v>30.95</v>
      </c>
      <c r="AU80" s="8">
        <v>30.95</v>
      </c>
      <c r="AW80" s="203">
        <v>30.25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30.25</v>
      </c>
      <c r="BD80" s="203">
        <v>30.25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30.25</v>
      </c>
      <c r="BL80" s="8">
        <f t="shared" si="53"/>
        <v>30.95</v>
      </c>
      <c r="BM80" s="8">
        <f t="shared" si="54"/>
        <v>30.95</v>
      </c>
      <c r="BN80" s="8">
        <f t="shared" si="55"/>
        <v>30.25</v>
      </c>
      <c r="BO80" s="8">
        <f t="shared" si="56"/>
        <v>30.25</v>
      </c>
      <c r="BP80" s="139">
        <f t="shared" si="57"/>
        <v>0.69999999999999929</v>
      </c>
      <c r="BQ80" s="139">
        <f t="shared" si="58"/>
        <v>0.69999999999999929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960</v>
      </c>
      <c r="G81" s="16">
        <f>'[3]02'!G83</f>
        <v>0</v>
      </c>
      <c r="H81" s="17">
        <f t="shared" si="59"/>
        <v>1280</v>
      </c>
      <c r="I81" s="15">
        <f>'[3]02'!J83</f>
        <v>300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30.25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30.25</v>
      </c>
      <c r="AE81" s="8">
        <f t="shared" si="43"/>
        <v>30.25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30.25</v>
      </c>
      <c r="AL81" s="8">
        <f t="shared" si="35"/>
        <v>239.5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239.5</v>
      </c>
      <c r="AT81" s="8">
        <v>29.25</v>
      </c>
      <c r="AU81" s="8">
        <v>29.25</v>
      </c>
      <c r="AW81" s="203">
        <v>30.25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30.25</v>
      </c>
      <c r="BD81" s="203">
        <v>30.25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30.25</v>
      </c>
      <c r="BL81" s="8">
        <f t="shared" si="53"/>
        <v>29.25</v>
      </c>
      <c r="BM81" s="8">
        <f t="shared" si="54"/>
        <v>29.25</v>
      </c>
      <c r="BN81" s="8">
        <f t="shared" si="55"/>
        <v>30.25</v>
      </c>
      <c r="BO81" s="8">
        <f t="shared" si="56"/>
        <v>30.25</v>
      </c>
      <c r="BP81" s="139">
        <f t="shared" si="57"/>
        <v>-1</v>
      </c>
      <c r="BQ81" s="139">
        <f t="shared" si="58"/>
        <v>-1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960</v>
      </c>
      <c r="G82" s="16">
        <f>'[3]02'!G84</f>
        <v>0</v>
      </c>
      <c r="H82" s="17">
        <f t="shared" si="59"/>
        <v>1280</v>
      </c>
      <c r="I82" s="15">
        <f>'[3]02'!J84</f>
        <v>300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30.25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30.25</v>
      </c>
      <c r="AE82" s="8">
        <f t="shared" si="43"/>
        <v>30.25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30.25</v>
      </c>
      <c r="AL82" s="8">
        <f t="shared" si="35"/>
        <v>239.5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239.5</v>
      </c>
      <c r="AT82" s="8">
        <v>29.25</v>
      </c>
      <c r="AU82" s="8">
        <v>29.25</v>
      </c>
      <c r="AW82" s="203">
        <v>30.25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30.25</v>
      </c>
      <c r="BD82" s="203">
        <v>30.25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30.25</v>
      </c>
      <c r="BL82" s="8">
        <f t="shared" si="53"/>
        <v>29.25</v>
      </c>
      <c r="BM82" s="8">
        <f t="shared" si="54"/>
        <v>29.25</v>
      </c>
      <c r="BN82" s="8">
        <f t="shared" si="55"/>
        <v>30.25</v>
      </c>
      <c r="BO82" s="8">
        <f t="shared" si="56"/>
        <v>30.25</v>
      </c>
      <c r="BP82" s="139">
        <f t="shared" si="57"/>
        <v>-1</v>
      </c>
      <c r="BQ82" s="139">
        <f t="shared" si="58"/>
        <v>-1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960</v>
      </c>
      <c r="G83" s="16">
        <f>'[3]02'!G85</f>
        <v>0</v>
      </c>
      <c r="H83" s="17">
        <f t="shared" si="59"/>
        <v>1280</v>
      </c>
      <c r="I83" s="15">
        <f>'[3]02'!J85</f>
        <v>305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30.75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30.75</v>
      </c>
      <c r="AE83" s="8">
        <f t="shared" si="43"/>
        <v>30.75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30.75</v>
      </c>
      <c r="AL83" s="8">
        <f t="shared" si="35"/>
        <v>243.5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243.5</v>
      </c>
      <c r="AT83" s="8">
        <v>29.74</v>
      </c>
      <c r="AU83" s="8">
        <v>29.74</v>
      </c>
      <c r="AW83" s="203">
        <v>30.75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30.75</v>
      </c>
      <c r="BD83" s="203">
        <v>30.75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30.75</v>
      </c>
      <c r="BL83" s="8">
        <f t="shared" si="53"/>
        <v>29.74</v>
      </c>
      <c r="BM83" s="8">
        <f t="shared" si="54"/>
        <v>29.74</v>
      </c>
      <c r="BN83" s="8">
        <f t="shared" si="55"/>
        <v>30.75</v>
      </c>
      <c r="BO83" s="8">
        <f t="shared" si="56"/>
        <v>30.75</v>
      </c>
      <c r="BP83" s="139">
        <f t="shared" si="57"/>
        <v>-1.0100000000000016</v>
      </c>
      <c r="BQ83" s="139">
        <f t="shared" si="58"/>
        <v>-1.0100000000000016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960</v>
      </c>
      <c r="G84" s="16">
        <f>'[3]02'!G86</f>
        <v>0</v>
      </c>
      <c r="H84" s="17">
        <f t="shared" si="59"/>
        <v>1280</v>
      </c>
      <c r="I84" s="15">
        <f>'[3]02'!J86</f>
        <v>305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30.75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30.75</v>
      </c>
      <c r="AE84" s="8">
        <f t="shared" si="43"/>
        <v>30.75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30.75</v>
      </c>
      <c r="AL84" s="8">
        <f t="shared" si="35"/>
        <v>243.5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243.5</v>
      </c>
      <c r="AT84" s="8">
        <v>29.74</v>
      </c>
      <c r="AU84" s="8">
        <v>29.74</v>
      </c>
      <c r="AW84" s="203">
        <v>30.75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30.75</v>
      </c>
      <c r="BD84" s="203">
        <v>30.75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30.75</v>
      </c>
      <c r="BL84" s="8">
        <f t="shared" si="53"/>
        <v>29.74</v>
      </c>
      <c r="BM84" s="8">
        <f t="shared" si="54"/>
        <v>29.74</v>
      </c>
      <c r="BN84" s="8">
        <f t="shared" si="55"/>
        <v>30.75</v>
      </c>
      <c r="BO84" s="8">
        <f t="shared" si="56"/>
        <v>30.75</v>
      </c>
      <c r="BP84" s="139">
        <f t="shared" si="57"/>
        <v>-1.0100000000000016</v>
      </c>
      <c r="BQ84" s="139">
        <f t="shared" si="58"/>
        <v>-1.0100000000000016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960</v>
      </c>
      <c r="G85" s="16">
        <f>'[3]02'!G87</f>
        <v>0</v>
      </c>
      <c r="H85" s="17">
        <f t="shared" si="59"/>
        <v>1280</v>
      </c>
      <c r="I85" s="15">
        <f>'[3]02'!J87</f>
        <v>305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30.75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30.75</v>
      </c>
      <c r="AE85" s="8">
        <f t="shared" si="43"/>
        <v>30.75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30.75</v>
      </c>
      <c r="AL85" s="8">
        <f t="shared" si="35"/>
        <v>243.5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243.5</v>
      </c>
      <c r="AT85" s="8">
        <v>29.74</v>
      </c>
      <c r="AU85" s="8">
        <v>29.74</v>
      </c>
      <c r="AW85" s="203">
        <v>30.75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30.75</v>
      </c>
      <c r="BD85" s="203">
        <v>30.75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30.75</v>
      </c>
      <c r="BL85" s="8">
        <f t="shared" si="53"/>
        <v>29.74</v>
      </c>
      <c r="BM85" s="8">
        <f t="shared" si="54"/>
        <v>29.74</v>
      </c>
      <c r="BN85" s="8">
        <f t="shared" si="55"/>
        <v>30.75</v>
      </c>
      <c r="BO85" s="8">
        <f t="shared" si="56"/>
        <v>30.75</v>
      </c>
      <c r="BP85" s="139">
        <f t="shared" si="57"/>
        <v>-1.0100000000000016</v>
      </c>
      <c r="BQ85" s="139">
        <f t="shared" si="58"/>
        <v>-1.0100000000000016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960</v>
      </c>
      <c r="G86" s="16">
        <f>'[3]02'!G88</f>
        <v>0</v>
      </c>
      <c r="H86" s="17">
        <f t="shared" si="59"/>
        <v>1280</v>
      </c>
      <c r="I86" s="15">
        <f>'[3]02'!J88</f>
        <v>305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30.75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30.75</v>
      </c>
      <c r="AE86" s="8">
        <f t="shared" si="43"/>
        <v>30.75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30.75</v>
      </c>
      <c r="AL86" s="8">
        <f t="shared" si="35"/>
        <v>243.5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243.5</v>
      </c>
      <c r="AT86" s="8">
        <v>29.74</v>
      </c>
      <c r="AU86" s="8">
        <v>29.74</v>
      </c>
      <c r="AW86" s="203">
        <v>30.75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30.75</v>
      </c>
      <c r="BD86" s="203">
        <v>30.75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30.75</v>
      </c>
      <c r="BL86" s="8">
        <f t="shared" si="53"/>
        <v>29.74</v>
      </c>
      <c r="BM86" s="8">
        <f t="shared" si="54"/>
        <v>29.74</v>
      </c>
      <c r="BN86" s="8">
        <f t="shared" si="55"/>
        <v>30.75</v>
      </c>
      <c r="BO86" s="8">
        <f t="shared" si="56"/>
        <v>30.75</v>
      </c>
      <c r="BP86" s="139">
        <f t="shared" si="57"/>
        <v>-1.0100000000000016</v>
      </c>
      <c r="BQ86" s="139">
        <f t="shared" si="58"/>
        <v>-1.0100000000000016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960</v>
      </c>
      <c r="G87" s="16">
        <f>'[3]02'!G89</f>
        <v>0</v>
      </c>
      <c r="H87" s="17">
        <f t="shared" si="59"/>
        <v>1280</v>
      </c>
      <c r="I87" s="15">
        <f>'[3]02'!J89</f>
        <v>310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31.25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31.25</v>
      </c>
      <c r="AE87" s="8">
        <f t="shared" si="43"/>
        <v>31.25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31.25</v>
      </c>
      <c r="AL87" s="8">
        <f t="shared" si="35"/>
        <v>247.5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247.5</v>
      </c>
      <c r="AT87" s="8">
        <v>29.74</v>
      </c>
      <c r="AU87" s="8">
        <v>29.74</v>
      </c>
      <c r="AW87" s="203">
        <v>31.25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31.25</v>
      </c>
      <c r="BD87" s="203">
        <v>31.25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31.25</v>
      </c>
      <c r="BL87" s="8">
        <f t="shared" si="53"/>
        <v>29.74</v>
      </c>
      <c r="BM87" s="8">
        <f t="shared" si="54"/>
        <v>29.74</v>
      </c>
      <c r="BN87" s="8">
        <f t="shared" si="55"/>
        <v>31.25</v>
      </c>
      <c r="BO87" s="8">
        <f t="shared" si="56"/>
        <v>31.25</v>
      </c>
      <c r="BP87" s="139">
        <f t="shared" si="57"/>
        <v>-1.5100000000000016</v>
      </c>
      <c r="BQ87" s="139">
        <f t="shared" si="58"/>
        <v>-1.5100000000000016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960</v>
      </c>
      <c r="G88" s="16">
        <f>'[3]02'!G90</f>
        <v>0</v>
      </c>
      <c r="H88" s="17">
        <f t="shared" si="59"/>
        <v>1280</v>
      </c>
      <c r="I88" s="15">
        <f>'[3]02'!J90</f>
        <v>310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31.25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31.25</v>
      </c>
      <c r="AE88" s="8">
        <f t="shared" si="43"/>
        <v>31.25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31.25</v>
      </c>
      <c r="AL88" s="8">
        <f t="shared" si="35"/>
        <v>247.5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247.5</v>
      </c>
      <c r="AT88" s="8">
        <v>29.74</v>
      </c>
      <c r="AU88" s="8">
        <v>29.74</v>
      </c>
      <c r="AW88" s="203">
        <v>31.25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31.25</v>
      </c>
      <c r="BD88" s="203">
        <v>31.25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31.25</v>
      </c>
      <c r="BL88" s="8">
        <f t="shared" si="53"/>
        <v>29.74</v>
      </c>
      <c r="BM88" s="8">
        <f t="shared" si="54"/>
        <v>29.74</v>
      </c>
      <c r="BN88" s="8">
        <f t="shared" si="55"/>
        <v>31.25</v>
      </c>
      <c r="BO88" s="8">
        <f t="shared" si="56"/>
        <v>31.25</v>
      </c>
      <c r="BP88" s="139">
        <f t="shared" si="57"/>
        <v>-1.5100000000000016</v>
      </c>
      <c r="BQ88" s="139">
        <f t="shared" si="58"/>
        <v>-1.5100000000000016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960</v>
      </c>
      <c r="G89" s="16">
        <f>'[3]02'!G91</f>
        <v>0</v>
      </c>
      <c r="H89" s="17">
        <f t="shared" si="59"/>
        <v>1280</v>
      </c>
      <c r="I89" s="15">
        <f>'[3]02'!J91</f>
        <v>310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31.25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31.25</v>
      </c>
      <c r="AE89" s="8">
        <f t="shared" si="43"/>
        <v>31.25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31.25</v>
      </c>
      <c r="AL89" s="8">
        <f t="shared" si="35"/>
        <v>247.5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247.5</v>
      </c>
      <c r="AT89" s="8">
        <v>29.74</v>
      </c>
      <c r="AU89" s="8">
        <v>29.74</v>
      </c>
      <c r="AW89" s="203">
        <v>31.25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31.25</v>
      </c>
      <c r="BD89" s="203">
        <v>31.25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31.25</v>
      </c>
      <c r="BL89" s="8">
        <f t="shared" si="53"/>
        <v>29.74</v>
      </c>
      <c r="BM89" s="8">
        <f t="shared" si="54"/>
        <v>29.74</v>
      </c>
      <c r="BN89" s="8">
        <f t="shared" si="55"/>
        <v>31.25</v>
      </c>
      <c r="BO89" s="8">
        <f t="shared" si="56"/>
        <v>31.25</v>
      </c>
      <c r="BP89" s="139">
        <f t="shared" si="57"/>
        <v>-1.5100000000000016</v>
      </c>
      <c r="BQ89" s="139">
        <f t="shared" si="58"/>
        <v>-1.5100000000000016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960</v>
      </c>
      <c r="G90" s="16">
        <f>'[3]02'!G92</f>
        <v>0</v>
      </c>
      <c r="H90" s="17">
        <f t="shared" si="59"/>
        <v>1280</v>
      </c>
      <c r="I90" s="15">
        <f>'[3]02'!J92</f>
        <v>310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31.25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31.25</v>
      </c>
      <c r="AE90" s="8">
        <f t="shared" si="43"/>
        <v>31.25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31.25</v>
      </c>
      <c r="AL90" s="8">
        <f t="shared" si="35"/>
        <v>247.5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247.5</v>
      </c>
      <c r="AT90" s="8">
        <v>29.74</v>
      </c>
      <c r="AU90" s="8">
        <v>29.74</v>
      </c>
      <c r="AW90" s="203">
        <v>31.25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31.25</v>
      </c>
      <c r="BD90" s="203">
        <v>31.25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31.25</v>
      </c>
      <c r="BL90" s="8">
        <f t="shared" si="53"/>
        <v>29.74</v>
      </c>
      <c r="BM90" s="8">
        <f t="shared" si="54"/>
        <v>29.74</v>
      </c>
      <c r="BN90" s="8">
        <f t="shared" si="55"/>
        <v>31.25</v>
      </c>
      <c r="BO90" s="8">
        <f t="shared" si="56"/>
        <v>31.25</v>
      </c>
      <c r="BP90" s="139">
        <f t="shared" si="57"/>
        <v>-1.5100000000000016</v>
      </c>
      <c r="BQ90" s="139">
        <f t="shared" si="58"/>
        <v>-1.5100000000000016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960</v>
      </c>
      <c r="G91" s="16">
        <f>'[3]02'!G93</f>
        <v>0</v>
      </c>
      <c r="H91" s="17">
        <f t="shared" si="59"/>
        <v>1280</v>
      </c>
      <c r="I91" s="15">
        <f>'[3]02'!J93</f>
        <v>310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31.76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31.76</v>
      </c>
      <c r="AE91" s="8">
        <f t="shared" si="43"/>
        <v>31.76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31.76</v>
      </c>
      <c r="AL91" s="8">
        <f t="shared" si="35"/>
        <v>246.48000000000002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246.48000000000002</v>
      </c>
      <c r="AT91" s="8">
        <v>30.22</v>
      </c>
      <c r="AU91" s="8">
        <v>30.22</v>
      </c>
      <c r="AW91" s="203">
        <v>31.76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31.76</v>
      </c>
      <c r="BD91" s="203">
        <v>31.76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31.76</v>
      </c>
      <c r="BL91" s="8">
        <f t="shared" si="53"/>
        <v>30.22</v>
      </c>
      <c r="BM91" s="8">
        <f t="shared" si="54"/>
        <v>30.22</v>
      </c>
      <c r="BN91" s="8">
        <f t="shared" si="55"/>
        <v>31.76</v>
      </c>
      <c r="BO91" s="8">
        <f t="shared" si="56"/>
        <v>31.76</v>
      </c>
      <c r="BP91" s="139">
        <f t="shared" si="57"/>
        <v>-1.5400000000000027</v>
      </c>
      <c r="BQ91" s="139">
        <f t="shared" si="58"/>
        <v>-1.5400000000000027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960</v>
      </c>
      <c r="G92" s="16">
        <f>'[3]02'!G94</f>
        <v>0</v>
      </c>
      <c r="H92" s="17">
        <f t="shared" si="59"/>
        <v>1280</v>
      </c>
      <c r="I92" s="15">
        <f>'[3]02'!J94</f>
        <v>315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31.76</v>
      </c>
      <c r="AE92" s="8">
        <f t="shared" si="43"/>
        <v>31.76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31.76</v>
      </c>
      <c r="AL92" s="8">
        <f t="shared" si="35"/>
        <v>251.48000000000002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251.48000000000002</v>
      </c>
      <c r="AT92" s="8">
        <v>30.22</v>
      </c>
      <c r="AU92" s="8">
        <v>30.22</v>
      </c>
      <c r="AW92" s="203">
        <v>31.76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31.76</v>
      </c>
      <c r="BD92" s="203">
        <v>31.76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31.76</v>
      </c>
      <c r="BL92" s="8">
        <f t="shared" si="53"/>
        <v>30.22</v>
      </c>
      <c r="BM92" s="8">
        <f t="shared" si="54"/>
        <v>30.22</v>
      </c>
      <c r="BN92" s="8">
        <f t="shared" si="55"/>
        <v>31.76</v>
      </c>
      <c r="BO92" s="8">
        <f t="shared" si="56"/>
        <v>31.76</v>
      </c>
      <c r="BP92" s="139">
        <f t="shared" si="57"/>
        <v>-1.5400000000000027</v>
      </c>
      <c r="BQ92" s="139">
        <f t="shared" si="58"/>
        <v>-1.5400000000000027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960</v>
      </c>
      <c r="G93" s="16">
        <f>'[3]02'!G95</f>
        <v>0</v>
      </c>
      <c r="H93" s="17">
        <f t="shared" si="59"/>
        <v>1280</v>
      </c>
      <c r="I93" s="15">
        <f>'[3]02'!J95</f>
        <v>315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31.76</v>
      </c>
      <c r="AE93" s="8">
        <f t="shared" si="43"/>
        <v>31.76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31.76</v>
      </c>
      <c r="AL93" s="8">
        <f t="shared" si="35"/>
        <v>251.48000000000002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251.48000000000002</v>
      </c>
      <c r="AT93" s="8">
        <v>30.22</v>
      </c>
      <c r="AU93" s="8">
        <v>30.22</v>
      </c>
      <c r="AW93" s="203">
        <v>31.76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31.76</v>
      </c>
      <c r="BD93" s="203">
        <v>31.76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31.76</v>
      </c>
      <c r="BL93" s="8">
        <f t="shared" si="53"/>
        <v>30.22</v>
      </c>
      <c r="BM93" s="8">
        <f t="shared" si="54"/>
        <v>30.22</v>
      </c>
      <c r="BN93" s="8">
        <f t="shared" si="55"/>
        <v>31.76</v>
      </c>
      <c r="BO93" s="8">
        <f t="shared" si="56"/>
        <v>31.76</v>
      </c>
      <c r="BP93" s="139">
        <f t="shared" si="57"/>
        <v>-1.5400000000000027</v>
      </c>
      <c r="BQ93" s="139">
        <f t="shared" si="58"/>
        <v>-1.5400000000000027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960</v>
      </c>
      <c r="G94" s="16">
        <f>'[3]02'!G96</f>
        <v>0</v>
      </c>
      <c r="H94" s="17">
        <f t="shared" si="59"/>
        <v>1280</v>
      </c>
      <c r="I94" s="15">
        <f>'[3]02'!J96</f>
        <v>315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31.76</v>
      </c>
      <c r="AE94" s="8">
        <f t="shared" si="43"/>
        <v>31.76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31.76</v>
      </c>
      <c r="AL94" s="8">
        <f t="shared" si="35"/>
        <v>251.48000000000002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251.48000000000002</v>
      </c>
      <c r="AT94" s="8">
        <v>30.22</v>
      </c>
      <c r="AU94" s="8">
        <v>30.22</v>
      </c>
      <c r="AW94" s="203">
        <v>31.76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31.76</v>
      </c>
      <c r="BD94" s="203">
        <v>31.76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31.76</v>
      </c>
      <c r="BL94" s="8">
        <f t="shared" si="53"/>
        <v>30.22</v>
      </c>
      <c r="BM94" s="8">
        <f t="shared" si="54"/>
        <v>30.22</v>
      </c>
      <c r="BN94" s="8">
        <f t="shared" si="55"/>
        <v>31.76</v>
      </c>
      <c r="BO94" s="8">
        <f t="shared" si="56"/>
        <v>31.76</v>
      </c>
      <c r="BP94" s="139">
        <f t="shared" si="57"/>
        <v>-1.5400000000000027</v>
      </c>
      <c r="BQ94" s="139">
        <f t="shared" si="58"/>
        <v>-1.5400000000000027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960</v>
      </c>
      <c r="G95" s="16">
        <f>'[3]02'!G97</f>
        <v>0</v>
      </c>
      <c r="H95" s="17">
        <f t="shared" si="59"/>
        <v>1280</v>
      </c>
      <c r="I95" s="15">
        <f>'[3]02'!J97</f>
        <v>315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31.76</v>
      </c>
      <c r="AE95" s="8">
        <f t="shared" si="43"/>
        <v>31.76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31.76</v>
      </c>
      <c r="AL95" s="8">
        <f t="shared" si="35"/>
        <v>251.48000000000002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251.48000000000002</v>
      </c>
      <c r="AT95" s="8">
        <v>30.22</v>
      </c>
      <c r="AU95" s="8">
        <v>30.22</v>
      </c>
      <c r="AW95" s="203">
        <v>31.76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31.76</v>
      </c>
      <c r="BD95" s="203">
        <v>31.76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31.76</v>
      </c>
      <c r="BL95" s="8">
        <f t="shared" si="53"/>
        <v>30.22</v>
      </c>
      <c r="BM95" s="8">
        <f t="shared" si="54"/>
        <v>30.22</v>
      </c>
      <c r="BN95" s="8">
        <f t="shared" si="55"/>
        <v>31.76</v>
      </c>
      <c r="BO95" s="8">
        <f t="shared" si="56"/>
        <v>31.76</v>
      </c>
      <c r="BP95" s="139">
        <f t="shared" si="57"/>
        <v>-1.5400000000000027</v>
      </c>
      <c r="BQ95" s="139">
        <f t="shared" si="58"/>
        <v>-1.5400000000000027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960</v>
      </c>
      <c r="G96" s="16">
        <f>'[3]02'!G98</f>
        <v>0</v>
      </c>
      <c r="H96" s="17">
        <f t="shared" si="59"/>
        <v>1280</v>
      </c>
      <c r="I96" s="15">
        <f>'[3]02'!J98</f>
        <v>315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31.76</v>
      </c>
      <c r="AE96" s="8">
        <f t="shared" si="43"/>
        <v>31.76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31.76</v>
      </c>
      <c r="AL96" s="8">
        <f t="shared" si="35"/>
        <v>251.48000000000002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251.48000000000002</v>
      </c>
      <c r="AT96" s="8">
        <v>30.22</v>
      </c>
      <c r="AU96" s="8">
        <v>30.22</v>
      </c>
      <c r="AW96" s="203">
        <v>31.76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31.76</v>
      </c>
      <c r="BD96" s="203">
        <v>31.76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31.76</v>
      </c>
      <c r="BL96" s="8">
        <f t="shared" si="53"/>
        <v>30.22</v>
      </c>
      <c r="BM96" s="8">
        <f t="shared" si="54"/>
        <v>30.22</v>
      </c>
      <c r="BN96" s="8">
        <f t="shared" si="55"/>
        <v>31.76</v>
      </c>
      <c r="BO96" s="8">
        <f t="shared" si="56"/>
        <v>31.76</v>
      </c>
      <c r="BP96" s="139">
        <f t="shared" si="57"/>
        <v>-1.5400000000000027</v>
      </c>
      <c r="BQ96" s="139">
        <f t="shared" si="58"/>
        <v>-1.5400000000000027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960</v>
      </c>
      <c r="G97" s="16">
        <f>'[3]02'!G99</f>
        <v>0</v>
      </c>
      <c r="H97" s="17">
        <f t="shared" si="59"/>
        <v>1280</v>
      </c>
      <c r="I97" s="15">
        <f>'[3]02'!J99</f>
        <v>315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31.76</v>
      </c>
      <c r="AE97" s="8">
        <f t="shared" si="43"/>
        <v>31.76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31.76</v>
      </c>
      <c r="AL97" s="8">
        <f t="shared" si="35"/>
        <v>251.48000000000002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251.48000000000002</v>
      </c>
      <c r="AT97" s="8">
        <v>30.22</v>
      </c>
      <c r="AU97" s="8">
        <v>30.22</v>
      </c>
      <c r="AW97" s="203">
        <v>31.76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31.76</v>
      </c>
      <c r="BD97" s="203">
        <v>31.76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31.76</v>
      </c>
      <c r="BL97" s="8">
        <f t="shared" si="53"/>
        <v>30.22</v>
      </c>
      <c r="BM97" s="8">
        <f t="shared" si="54"/>
        <v>30.22</v>
      </c>
      <c r="BN97" s="8">
        <f t="shared" si="55"/>
        <v>31.76</v>
      </c>
      <c r="BO97" s="8">
        <f t="shared" si="56"/>
        <v>31.76</v>
      </c>
      <c r="BP97" s="139">
        <f t="shared" si="57"/>
        <v>-1.5400000000000027</v>
      </c>
      <c r="BQ97" s="139">
        <f t="shared" si="58"/>
        <v>-1.5400000000000027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960</v>
      </c>
      <c r="G98" s="16">
        <f>'[3]02'!G100</f>
        <v>0</v>
      </c>
      <c r="H98" s="17">
        <f t="shared" si="59"/>
        <v>1280</v>
      </c>
      <c r="I98" s="15">
        <f>'[3]02'!J100</f>
        <v>315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31.76</v>
      </c>
      <c r="AE98" s="8">
        <f t="shared" si="43"/>
        <v>31.76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31.76</v>
      </c>
      <c r="AL98" s="8">
        <f t="shared" si="35"/>
        <v>251.48000000000002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251.48000000000002</v>
      </c>
      <c r="AT98" s="8">
        <v>30.22</v>
      </c>
      <c r="AU98" s="8">
        <v>30.22</v>
      </c>
      <c r="AW98" s="203">
        <v>31.76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31.76</v>
      </c>
      <c r="BD98" s="203">
        <v>31.76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31.76</v>
      </c>
      <c r="BL98" s="8">
        <f t="shared" si="53"/>
        <v>30.22</v>
      </c>
      <c r="BM98" s="8">
        <f t="shared" si="54"/>
        <v>30.22</v>
      </c>
      <c r="BN98" s="8">
        <f t="shared" si="55"/>
        <v>31.76</v>
      </c>
      <c r="BO98" s="8">
        <f t="shared" si="56"/>
        <v>31.76</v>
      </c>
      <c r="BP98" s="139">
        <f t="shared" si="57"/>
        <v>-1.5400000000000027</v>
      </c>
      <c r="BQ98" s="139">
        <f t="shared" si="58"/>
        <v>-1.5400000000000027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23.04</v>
      </c>
      <c r="G99" s="15">
        <f t="shared" si="62"/>
        <v>0</v>
      </c>
      <c r="H99" s="15">
        <f t="shared" si="62"/>
        <v>30.72</v>
      </c>
      <c r="I99" s="15">
        <f t="shared" si="62"/>
        <v>6.6892390000000015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6.6892390000000015</v>
      </c>
      <c r="P99" s="15">
        <f t="shared" si="62"/>
        <v>2.4E-2</v>
      </c>
      <c r="Q99" s="15">
        <f t="shared" si="62"/>
        <v>6.6892390000000015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6.6892390000000015</v>
      </c>
      <c r="X99" s="15">
        <f t="shared" si="62"/>
        <v>0.64719250000000061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0.64719250000000061</v>
      </c>
      <c r="AE99" s="15">
        <f t="shared" si="62"/>
        <v>0.66217000000000037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0.66217000000000037</v>
      </c>
      <c r="AL99" s="15">
        <f t="shared" si="62"/>
        <v>5.3798765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5.3798765</v>
      </c>
      <c r="AS99" s="15">
        <f t="shared" si="62"/>
        <v>0</v>
      </c>
      <c r="AT99" s="15">
        <f t="shared" si="62"/>
        <v>0.59325750000000022</v>
      </c>
      <c r="AU99" s="15">
        <f t="shared" si="62"/>
        <v>0.63272500000000009</v>
      </c>
      <c r="AV99" s="15">
        <f t="shared" si="62"/>
        <v>0</v>
      </c>
      <c r="AW99" s="15">
        <f t="shared" si="62"/>
        <v>0.64719250000000061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0.64719250000000061</v>
      </c>
      <c r="BD99" s="15">
        <f t="shared" si="62"/>
        <v>0.66217000000000037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0.66217000000000037</v>
      </c>
      <c r="BK99" s="15"/>
      <c r="BL99" s="15">
        <f t="shared" si="63"/>
        <v>0.59325750000000022</v>
      </c>
      <c r="BM99" s="15">
        <f t="shared" si="63"/>
        <v>0.63272500000000009</v>
      </c>
      <c r="BN99" s="15">
        <f t="shared" si="63"/>
        <v>0.64719250000000061</v>
      </c>
      <c r="BO99" s="15">
        <f t="shared" si="63"/>
        <v>0.66217000000000037</v>
      </c>
      <c r="BP99" s="15">
        <f t="shared" si="63"/>
        <v>-5.3935000000000038E-2</v>
      </c>
      <c r="BQ99" s="15">
        <f t="shared" si="63"/>
        <v>-2.9445000000000054E-2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156</v>
      </c>
      <c r="E3">
        <f>PPCL!N3</f>
        <v>0</v>
      </c>
      <c r="F3">
        <f>B3+C3</f>
        <v>270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270</v>
      </c>
      <c r="G4">
        <f t="shared" ref="G4:G67" si="5">D4+E4</f>
        <v>156</v>
      </c>
      <c r="H4" s="112"/>
      <c r="I4">
        <f>BRPL_EOD!AE4+BRPL_EOD!AF4</f>
        <v>44.25</v>
      </c>
      <c r="J4">
        <f>BYPL_EOD!AE4+BYPL_EOD!AF4</f>
        <v>25.14</v>
      </c>
      <c r="K4">
        <f>MES_EOD!AE4+MES_EOD!AF4</f>
        <v>9.48</v>
      </c>
      <c r="L4">
        <f>NDMC_EOD!AE4+NDMC_EOD!AF4</f>
        <v>46.97</v>
      </c>
      <c r="M4">
        <f>TPDDL_EOD!AE4+TPDDL_EOD!AF4</f>
        <v>30.16</v>
      </c>
      <c r="N4">
        <f t="shared" si="0"/>
        <v>156</v>
      </c>
      <c r="O4" s="112">
        <f t="shared" si="1"/>
        <v>0</v>
      </c>
      <c r="P4">
        <v>44.25</v>
      </c>
      <c r="Q4">
        <v>25.14</v>
      </c>
      <c r="R4">
        <v>9.48</v>
      </c>
      <c r="S4">
        <v>46.97</v>
      </c>
      <c r="T4">
        <v>30.16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270</v>
      </c>
      <c r="G5">
        <f t="shared" si="5"/>
        <v>156</v>
      </c>
      <c r="H5" s="112"/>
      <c r="I5">
        <f>BRPL_EOD!AE5+BRPL_EOD!AF5</f>
        <v>44.25</v>
      </c>
      <c r="J5">
        <f>BYPL_EOD!AE5+BYPL_EOD!AF5</f>
        <v>25.14</v>
      </c>
      <c r="K5">
        <f>MES_EOD!AE5+MES_EOD!AF5</f>
        <v>9.48</v>
      </c>
      <c r="L5">
        <f>NDMC_EOD!AE5+NDMC_EOD!AF5</f>
        <v>46.97</v>
      </c>
      <c r="M5">
        <f>TPDDL_EOD!AE5+TPDDL_EOD!AF5</f>
        <v>30.16</v>
      </c>
      <c r="N5">
        <f t="shared" si="0"/>
        <v>156</v>
      </c>
      <c r="O5" s="112">
        <f t="shared" si="1"/>
        <v>0</v>
      </c>
      <c r="P5">
        <v>44.25</v>
      </c>
      <c r="Q5">
        <v>25.14</v>
      </c>
      <c r="R5">
        <v>9.48</v>
      </c>
      <c r="S5">
        <v>46.97</v>
      </c>
      <c r="T5">
        <v>30.16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270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270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270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270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270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270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156</v>
      </c>
      <c r="E12">
        <f>PPCL!N12</f>
        <v>0</v>
      </c>
      <c r="F12">
        <f t="shared" si="4"/>
        <v>270</v>
      </c>
      <c r="G12">
        <f t="shared" si="5"/>
        <v>156</v>
      </c>
      <c r="H12" s="112"/>
      <c r="I12">
        <f>BRPL_EOD!AE12+BRPL_EOD!AF12</f>
        <v>44.25</v>
      </c>
      <c r="J12">
        <f>BYPL_EOD!AE12+BYPL_EOD!AF12</f>
        <v>25.14</v>
      </c>
      <c r="K12">
        <f>MES_EOD!AE12+MES_EOD!AF12</f>
        <v>9.48</v>
      </c>
      <c r="L12">
        <f>NDMC_EOD!AE12+NDMC_EOD!AF12</f>
        <v>46.97</v>
      </c>
      <c r="M12">
        <f>TPDDL_EOD!AE12+TPDDL_EOD!AF12</f>
        <v>30.16</v>
      </c>
      <c r="N12">
        <f t="shared" si="0"/>
        <v>156</v>
      </c>
      <c r="O12" s="112">
        <f t="shared" si="1"/>
        <v>0</v>
      </c>
      <c r="P12">
        <v>44.25</v>
      </c>
      <c r="Q12">
        <v>25.14</v>
      </c>
      <c r="R12">
        <v>9.48</v>
      </c>
      <c r="S12">
        <v>46.97</v>
      </c>
      <c r="T12">
        <v>30.16</v>
      </c>
      <c r="U12" s="114">
        <f t="shared" si="2"/>
        <v>156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156</v>
      </c>
      <c r="E13">
        <f>PPCL!N13</f>
        <v>0</v>
      </c>
      <c r="F13">
        <f t="shared" si="4"/>
        <v>270</v>
      </c>
      <c r="G13">
        <f t="shared" si="5"/>
        <v>156</v>
      </c>
      <c r="H13" s="112"/>
      <c r="I13">
        <f>BRPL_EOD!AE13+BRPL_EOD!AF13</f>
        <v>44.25</v>
      </c>
      <c r="J13">
        <f>BYPL_EOD!AE13+BYPL_EOD!AF13</f>
        <v>25.14</v>
      </c>
      <c r="K13">
        <f>MES_EOD!AE13+MES_EOD!AF13</f>
        <v>9.48</v>
      </c>
      <c r="L13">
        <f>NDMC_EOD!AE13+NDMC_EOD!AF13</f>
        <v>46.97</v>
      </c>
      <c r="M13">
        <f>TPDDL_EOD!AE13+TPDDL_EOD!AF13</f>
        <v>30.16</v>
      </c>
      <c r="N13">
        <f t="shared" si="0"/>
        <v>156</v>
      </c>
      <c r="O13" s="112">
        <f t="shared" si="1"/>
        <v>0</v>
      </c>
      <c r="P13">
        <v>44.25</v>
      </c>
      <c r="Q13">
        <v>25.14</v>
      </c>
      <c r="R13">
        <v>9.48</v>
      </c>
      <c r="S13">
        <v>46.97</v>
      </c>
      <c r="T13">
        <v>30.16</v>
      </c>
      <c r="U13" s="114">
        <f t="shared" si="2"/>
        <v>156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156</v>
      </c>
      <c r="E14">
        <f>PPCL!N14</f>
        <v>0</v>
      </c>
      <c r="F14">
        <f t="shared" si="4"/>
        <v>270</v>
      </c>
      <c r="G14">
        <f t="shared" si="5"/>
        <v>156</v>
      </c>
      <c r="H14" s="112"/>
      <c r="I14">
        <f>BRPL_EOD!AE14+BRPL_EOD!AF14</f>
        <v>44.25</v>
      </c>
      <c r="J14">
        <f>BYPL_EOD!AE14+BYPL_EOD!AF14</f>
        <v>25.14</v>
      </c>
      <c r="K14">
        <f>MES_EOD!AE14+MES_EOD!AF14</f>
        <v>9.48</v>
      </c>
      <c r="L14">
        <f>NDMC_EOD!AE14+NDMC_EOD!AF14</f>
        <v>46.97</v>
      </c>
      <c r="M14">
        <f>TPDDL_EOD!AE14+TPDDL_EOD!AF14</f>
        <v>30.16</v>
      </c>
      <c r="N14">
        <f t="shared" si="0"/>
        <v>156</v>
      </c>
      <c r="O14" s="112">
        <f t="shared" si="1"/>
        <v>0</v>
      </c>
      <c r="P14">
        <v>44.25</v>
      </c>
      <c r="Q14">
        <v>25.14</v>
      </c>
      <c r="R14">
        <v>9.48</v>
      </c>
      <c r="S14">
        <v>46.97</v>
      </c>
      <c r="T14">
        <v>30.16</v>
      </c>
      <c r="U14" s="114">
        <f t="shared" si="2"/>
        <v>156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270</v>
      </c>
      <c r="G15">
        <f t="shared" si="5"/>
        <v>156</v>
      </c>
      <c r="H15" s="112"/>
      <c r="I15">
        <f>BRPL_EOD!AE15+BRPL_EOD!AF15</f>
        <v>44.25</v>
      </c>
      <c r="J15">
        <f>BYPL_EOD!AE15+BYPL_EOD!AF15</f>
        <v>25.14</v>
      </c>
      <c r="K15">
        <f>MES_EOD!AE15+MES_EOD!AF15</f>
        <v>9.48</v>
      </c>
      <c r="L15">
        <f>NDMC_EOD!AE15+NDMC_EOD!AF15</f>
        <v>46.97</v>
      </c>
      <c r="M15">
        <f>TPDDL_EOD!AE15+TPDDL_EOD!AF15</f>
        <v>30.16</v>
      </c>
      <c r="N15">
        <f t="shared" si="0"/>
        <v>156</v>
      </c>
      <c r="O15" s="112">
        <f t="shared" si="1"/>
        <v>0</v>
      </c>
      <c r="P15">
        <v>44.25</v>
      </c>
      <c r="Q15">
        <v>25.14</v>
      </c>
      <c r="R15">
        <v>9.48</v>
      </c>
      <c r="S15">
        <v>46.97</v>
      </c>
      <c r="T15">
        <v>30.16</v>
      </c>
      <c r="U15" s="114">
        <f t="shared" si="2"/>
        <v>156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156</v>
      </c>
      <c r="E16">
        <f>PPCL!N16</f>
        <v>0</v>
      </c>
      <c r="F16">
        <f t="shared" si="4"/>
        <v>270</v>
      </c>
      <c r="G16">
        <f t="shared" si="5"/>
        <v>156</v>
      </c>
      <c r="H16" s="112"/>
      <c r="I16">
        <f>BRPL_EOD!AE16+BRPL_EOD!AF16</f>
        <v>44.25</v>
      </c>
      <c r="J16">
        <f>BYPL_EOD!AE16+BYPL_EOD!AF16</f>
        <v>25.14</v>
      </c>
      <c r="K16">
        <f>MES_EOD!AE16+MES_EOD!AF16</f>
        <v>9.48</v>
      </c>
      <c r="L16">
        <f>NDMC_EOD!AE16+NDMC_EOD!AF16</f>
        <v>46.97</v>
      </c>
      <c r="M16">
        <f>TPDDL_EOD!AE16+TPDDL_EOD!AF16</f>
        <v>30.16</v>
      </c>
      <c r="N16">
        <f t="shared" si="0"/>
        <v>156</v>
      </c>
      <c r="O16" s="112">
        <f t="shared" si="1"/>
        <v>0</v>
      </c>
      <c r="P16">
        <v>44.25</v>
      </c>
      <c r="Q16">
        <v>25.14</v>
      </c>
      <c r="R16">
        <v>9.48</v>
      </c>
      <c r="S16">
        <v>46.97</v>
      </c>
      <c r="T16">
        <v>30.16</v>
      </c>
      <c r="U16" s="114">
        <f t="shared" si="2"/>
        <v>156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156</v>
      </c>
      <c r="E17">
        <f>PPCL!N17</f>
        <v>0</v>
      </c>
      <c r="F17">
        <f t="shared" si="4"/>
        <v>270</v>
      </c>
      <c r="G17">
        <f t="shared" si="5"/>
        <v>156</v>
      </c>
      <c r="H17" s="112"/>
      <c r="I17">
        <f>BRPL_EOD!AE17+BRPL_EOD!AF17</f>
        <v>44.25</v>
      </c>
      <c r="J17">
        <f>BYPL_EOD!AE17+BYPL_EOD!AF17</f>
        <v>25.14</v>
      </c>
      <c r="K17">
        <f>MES_EOD!AE17+MES_EOD!AF17</f>
        <v>9.48</v>
      </c>
      <c r="L17">
        <f>NDMC_EOD!AE17+NDMC_EOD!AF17</f>
        <v>46.97</v>
      </c>
      <c r="M17">
        <f>TPDDL_EOD!AE17+TPDDL_EOD!AF17</f>
        <v>30.16</v>
      </c>
      <c r="N17">
        <f t="shared" si="0"/>
        <v>156</v>
      </c>
      <c r="O17" s="112">
        <f t="shared" si="1"/>
        <v>0</v>
      </c>
      <c r="P17">
        <v>44.25</v>
      </c>
      <c r="Q17">
        <v>25.14</v>
      </c>
      <c r="R17">
        <v>9.48</v>
      </c>
      <c r="S17">
        <v>46.97</v>
      </c>
      <c r="T17">
        <v>30.16</v>
      </c>
      <c r="U17" s="114">
        <f t="shared" si="2"/>
        <v>156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156</v>
      </c>
      <c r="E18">
        <f>PPCL!N18</f>
        <v>0</v>
      </c>
      <c r="F18">
        <f t="shared" si="4"/>
        <v>270</v>
      </c>
      <c r="G18">
        <f t="shared" si="5"/>
        <v>156</v>
      </c>
      <c r="H18" s="112"/>
      <c r="I18">
        <f>BRPL_EOD!AE18+BRPL_EOD!AF18</f>
        <v>44.25</v>
      </c>
      <c r="J18">
        <f>BYPL_EOD!AE18+BYPL_EOD!AF18</f>
        <v>25.14</v>
      </c>
      <c r="K18">
        <f>MES_EOD!AE18+MES_EOD!AF18</f>
        <v>9.48</v>
      </c>
      <c r="L18">
        <f>NDMC_EOD!AE18+NDMC_EOD!AF18</f>
        <v>46.97</v>
      </c>
      <c r="M18">
        <f>TPDDL_EOD!AE18+TPDDL_EOD!AF18</f>
        <v>30.16</v>
      </c>
      <c r="N18">
        <f t="shared" si="0"/>
        <v>156</v>
      </c>
      <c r="O18" s="112">
        <f t="shared" si="1"/>
        <v>0</v>
      </c>
      <c r="P18">
        <v>44.25</v>
      </c>
      <c r="Q18">
        <v>25.14</v>
      </c>
      <c r="R18">
        <v>9.48</v>
      </c>
      <c r="S18">
        <v>46.97</v>
      </c>
      <c r="T18">
        <v>30.16</v>
      </c>
      <c r="U18" s="114">
        <f t="shared" si="2"/>
        <v>156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270</v>
      </c>
      <c r="G19">
        <f t="shared" si="5"/>
        <v>156</v>
      </c>
      <c r="H19" s="112"/>
      <c r="I19">
        <f>BRPL_EOD!AE19+BRPL_EOD!AF19</f>
        <v>44.25</v>
      </c>
      <c r="J19">
        <f>BYPL_EOD!AE19+BYPL_EOD!AF19</f>
        <v>25.14</v>
      </c>
      <c r="K19">
        <f>MES_EOD!AE19+MES_EOD!AF19</f>
        <v>9.48</v>
      </c>
      <c r="L19">
        <f>NDMC_EOD!AE19+NDMC_EOD!AF19</f>
        <v>46.97</v>
      </c>
      <c r="M19">
        <f>TPDDL_EOD!AE19+TPDDL_EOD!AF19</f>
        <v>30.16</v>
      </c>
      <c r="N19">
        <f t="shared" si="0"/>
        <v>156</v>
      </c>
      <c r="O19" s="112">
        <f t="shared" si="1"/>
        <v>0</v>
      </c>
      <c r="P19">
        <v>44.25</v>
      </c>
      <c r="Q19">
        <v>25.14</v>
      </c>
      <c r="R19">
        <v>9.48</v>
      </c>
      <c r="S19">
        <v>46.97</v>
      </c>
      <c r="T19">
        <v>30.16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270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270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270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270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270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270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270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270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270</v>
      </c>
      <c r="G28">
        <f t="shared" si="5"/>
        <v>156</v>
      </c>
      <c r="H28" s="112"/>
      <c r="I28">
        <f>BRPL_EOD!AE28+BRPL_EOD!AF28</f>
        <v>44.25</v>
      </c>
      <c r="J28">
        <f>BYPL_EOD!AE28+BYPL_EOD!AF28</f>
        <v>25.14</v>
      </c>
      <c r="K28">
        <f>MES_EOD!AE28+MES_EOD!AF28</f>
        <v>9.48</v>
      </c>
      <c r="L28">
        <f>NDMC_EOD!AE28+NDMC_EOD!AF28</f>
        <v>46.97</v>
      </c>
      <c r="M28">
        <f>TPDDL_EOD!AE28+TPDDL_EOD!AF28</f>
        <v>30.16</v>
      </c>
      <c r="N28">
        <f t="shared" si="0"/>
        <v>156</v>
      </c>
      <c r="O28" s="112">
        <f t="shared" si="1"/>
        <v>0</v>
      </c>
      <c r="P28">
        <v>44.25</v>
      </c>
      <c r="Q28">
        <v>25.14</v>
      </c>
      <c r="R28">
        <v>9.48</v>
      </c>
      <c r="S28">
        <v>46.97</v>
      </c>
      <c r="T28">
        <v>30.16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270</v>
      </c>
      <c r="G29">
        <f t="shared" si="5"/>
        <v>156</v>
      </c>
      <c r="H29" s="112"/>
      <c r="I29">
        <f>BRPL_EOD!AE29+BRPL_EOD!AF29</f>
        <v>44.25</v>
      </c>
      <c r="J29">
        <f>BYPL_EOD!AE29+BYPL_EOD!AF29</f>
        <v>25.14</v>
      </c>
      <c r="K29">
        <f>MES_EOD!AE29+MES_EOD!AF29</f>
        <v>9.48</v>
      </c>
      <c r="L29">
        <f>NDMC_EOD!AE29+NDMC_EOD!AF29</f>
        <v>46.97</v>
      </c>
      <c r="M29">
        <f>TPDDL_EOD!AE29+TPDDL_EOD!AF29</f>
        <v>30.16</v>
      </c>
      <c r="N29">
        <f t="shared" si="0"/>
        <v>156</v>
      </c>
      <c r="O29" s="112">
        <f t="shared" si="1"/>
        <v>0</v>
      </c>
      <c r="P29">
        <v>44.25</v>
      </c>
      <c r="Q29">
        <v>25.14</v>
      </c>
      <c r="R29">
        <v>9.48</v>
      </c>
      <c r="S29">
        <v>46.97</v>
      </c>
      <c r="T29">
        <v>30.16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270</v>
      </c>
      <c r="G30">
        <f t="shared" si="5"/>
        <v>156</v>
      </c>
      <c r="H30" s="112"/>
      <c r="I30">
        <f>BRPL_EOD!AE30+BRPL_EOD!AF30</f>
        <v>44.25</v>
      </c>
      <c r="J30">
        <f>BYPL_EOD!AE30+BYPL_EOD!AF30</f>
        <v>25.14</v>
      </c>
      <c r="K30">
        <f>MES_EOD!AE30+MES_EOD!AF30</f>
        <v>9.48</v>
      </c>
      <c r="L30">
        <f>NDMC_EOD!AE30+NDMC_EOD!AF30</f>
        <v>46.97</v>
      </c>
      <c r="M30">
        <f>TPDDL_EOD!AE30+TPDDL_EOD!AF30</f>
        <v>30.16</v>
      </c>
      <c r="N30">
        <f t="shared" si="0"/>
        <v>156</v>
      </c>
      <c r="O30" s="112">
        <f t="shared" si="1"/>
        <v>0</v>
      </c>
      <c r="P30">
        <v>44.25</v>
      </c>
      <c r="Q30">
        <v>25.14</v>
      </c>
      <c r="R30">
        <v>9.48</v>
      </c>
      <c r="S30">
        <v>46.97</v>
      </c>
      <c r="T30">
        <v>30.16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270</v>
      </c>
      <c r="G31">
        <f t="shared" si="5"/>
        <v>156</v>
      </c>
      <c r="H31" s="112"/>
      <c r="I31">
        <f>BRPL_EOD!AE31+BRPL_EOD!AF31</f>
        <v>44.25</v>
      </c>
      <c r="J31">
        <f>BYPL_EOD!AE31+BYPL_EOD!AF31</f>
        <v>25.14</v>
      </c>
      <c r="K31">
        <f>MES_EOD!AE31+MES_EOD!AF31</f>
        <v>9.48</v>
      </c>
      <c r="L31">
        <f>NDMC_EOD!AE31+NDMC_EOD!AF31</f>
        <v>46.97</v>
      </c>
      <c r="M31">
        <f>TPDDL_EOD!AE31+TPDDL_EOD!AF31</f>
        <v>30.16</v>
      </c>
      <c r="N31">
        <f t="shared" si="0"/>
        <v>156</v>
      </c>
      <c r="O31" s="112">
        <f t="shared" si="1"/>
        <v>0</v>
      </c>
      <c r="P31">
        <v>44.25</v>
      </c>
      <c r="Q31">
        <v>25.14</v>
      </c>
      <c r="R31">
        <v>9.48</v>
      </c>
      <c r="S31">
        <v>46.97</v>
      </c>
      <c r="T31">
        <v>30.16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270</v>
      </c>
      <c r="G32">
        <f t="shared" si="5"/>
        <v>156</v>
      </c>
      <c r="H32" s="112"/>
      <c r="I32">
        <f>BRPL_EOD!AE32+BRPL_EOD!AF32</f>
        <v>44.25</v>
      </c>
      <c r="J32">
        <f>BYPL_EOD!AE32+BYPL_EOD!AF32</f>
        <v>25.14</v>
      </c>
      <c r="K32">
        <f>MES_EOD!AE32+MES_EOD!AF32</f>
        <v>9.48</v>
      </c>
      <c r="L32">
        <f>NDMC_EOD!AE32+NDMC_EOD!AF32</f>
        <v>46.97</v>
      </c>
      <c r="M32">
        <f>TPDDL_EOD!AE32+TPDDL_EOD!AF32</f>
        <v>30.16</v>
      </c>
      <c r="N32">
        <f t="shared" si="0"/>
        <v>156</v>
      </c>
      <c r="O32" s="112">
        <f t="shared" si="1"/>
        <v>0</v>
      </c>
      <c r="P32">
        <v>44.25</v>
      </c>
      <c r="Q32">
        <v>25.14</v>
      </c>
      <c r="R32">
        <v>9.48</v>
      </c>
      <c r="S32">
        <v>46.97</v>
      </c>
      <c r="T32">
        <v>30.16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270</v>
      </c>
      <c r="G33">
        <f t="shared" si="5"/>
        <v>156</v>
      </c>
      <c r="H33" s="112"/>
      <c r="I33">
        <f>BRPL_EOD!AE33+BRPL_EOD!AF33</f>
        <v>44.25</v>
      </c>
      <c r="J33">
        <f>BYPL_EOD!AE33+BYPL_EOD!AF33</f>
        <v>25.14</v>
      </c>
      <c r="K33">
        <f>MES_EOD!AE33+MES_EOD!AF33</f>
        <v>9.48</v>
      </c>
      <c r="L33">
        <f>NDMC_EOD!AE33+NDMC_EOD!AF33</f>
        <v>46.97</v>
      </c>
      <c r="M33">
        <f>TPDDL_EOD!AE33+TPDDL_EOD!AF33</f>
        <v>30.16</v>
      </c>
      <c r="N33">
        <f t="shared" si="0"/>
        <v>156</v>
      </c>
      <c r="O33" s="112">
        <f t="shared" si="1"/>
        <v>0</v>
      </c>
      <c r="P33">
        <v>44.25</v>
      </c>
      <c r="Q33">
        <v>25.14</v>
      </c>
      <c r="R33">
        <v>9.48</v>
      </c>
      <c r="S33">
        <v>46.97</v>
      </c>
      <c r="T33">
        <v>30.16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270</v>
      </c>
      <c r="G34">
        <f t="shared" si="5"/>
        <v>156</v>
      </c>
      <c r="H34" s="112"/>
      <c r="I34">
        <f>BRPL_EOD!AE34+BRPL_EOD!AF34</f>
        <v>44.25</v>
      </c>
      <c r="J34">
        <f>BYPL_EOD!AE34+BYPL_EOD!AF34</f>
        <v>25.14</v>
      </c>
      <c r="K34">
        <f>MES_EOD!AE34+MES_EOD!AF34</f>
        <v>9.48</v>
      </c>
      <c r="L34">
        <f>NDMC_EOD!AE34+NDMC_EOD!AF34</f>
        <v>46.97</v>
      </c>
      <c r="M34">
        <f>TPDDL_EOD!AE34+TPDDL_EOD!AF34</f>
        <v>30.16</v>
      </c>
      <c r="N34">
        <f t="shared" si="0"/>
        <v>156</v>
      </c>
      <c r="O34" s="112">
        <f t="shared" si="1"/>
        <v>0</v>
      </c>
      <c r="P34">
        <v>44.25</v>
      </c>
      <c r="Q34">
        <v>25.14</v>
      </c>
      <c r="R34">
        <v>9.48</v>
      </c>
      <c r="S34">
        <v>46.97</v>
      </c>
      <c r="T34">
        <v>30.16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270</v>
      </c>
      <c r="G35">
        <f t="shared" si="5"/>
        <v>156</v>
      </c>
      <c r="H35" s="112"/>
      <c r="I35">
        <f>BRPL_EOD!AE35+BRPL_EOD!AF35</f>
        <v>44.25</v>
      </c>
      <c r="J35">
        <f>BYPL_EOD!AE35+BYPL_EOD!AF35</f>
        <v>25.14</v>
      </c>
      <c r="K35">
        <f>MES_EOD!AE35+MES_EOD!AF35</f>
        <v>9.48</v>
      </c>
      <c r="L35">
        <f>NDMC_EOD!AE35+NDMC_EOD!AF35</f>
        <v>46.97</v>
      </c>
      <c r="M35">
        <f>TPDDL_EOD!AE35+TPDDL_EOD!AF35</f>
        <v>30.16</v>
      </c>
      <c r="N35">
        <f t="shared" si="0"/>
        <v>156</v>
      </c>
      <c r="O35" s="112">
        <f t="shared" si="1"/>
        <v>0</v>
      </c>
      <c r="P35">
        <v>44.25</v>
      </c>
      <c r="Q35">
        <v>25.14</v>
      </c>
      <c r="R35">
        <v>9.48</v>
      </c>
      <c r="S35">
        <v>46.97</v>
      </c>
      <c r="T35">
        <v>30.16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270</v>
      </c>
      <c r="G36">
        <f t="shared" si="5"/>
        <v>156</v>
      </c>
      <c r="H36" s="112"/>
      <c r="I36">
        <f>BRPL_EOD!AE36+BRPL_EOD!AF36</f>
        <v>44.25</v>
      </c>
      <c r="J36">
        <f>BYPL_EOD!AE36+BYPL_EOD!AF36</f>
        <v>25.14</v>
      </c>
      <c r="K36">
        <f>MES_EOD!AE36+MES_EOD!AF36</f>
        <v>9.48</v>
      </c>
      <c r="L36">
        <f>NDMC_EOD!AE36+NDMC_EOD!AF36</f>
        <v>46.97</v>
      </c>
      <c r="M36">
        <f>TPDDL_EOD!AE36+TPDDL_EOD!AF36</f>
        <v>30.16</v>
      </c>
      <c r="N36">
        <f t="shared" si="0"/>
        <v>156</v>
      </c>
      <c r="O36" s="112">
        <f t="shared" si="1"/>
        <v>0</v>
      </c>
      <c r="P36">
        <v>44.25</v>
      </c>
      <c r="Q36">
        <v>25.14</v>
      </c>
      <c r="R36">
        <v>9.48</v>
      </c>
      <c r="S36">
        <v>46.97</v>
      </c>
      <c r="T36">
        <v>30.16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270</v>
      </c>
      <c r="G37">
        <f t="shared" si="5"/>
        <v>156</v>
      </c>
      <c r="H37" s="112"/>
      <c r="I37">
        <f>BRPL_EOD!AE37+BRPL_EOD!AF37</f>
        <v>44.25</v>
      </c>
      <c r="J37">
        <f>BYPL_EOD!AE37+BYPL_EOD!AF37</f>
        <v>25.14</v>
      </c>
      <c r="K37">
        <f>MES_EOD!AE37+MES_EOD!AF37</f>
        <v>9.48</v>
      </c>
      <c r="L37">
        <f>NDMC_EOD!AE37+NDMC_EOD!AF37</f>
        <v>46.97</v>
      </c>
      <c r="M37">
        <f>TPDDL_EOD!AE37+TPDDL_EOD!AF37</f>
        <v>30.16</v>
      </c>
      <c r="N37">
        <f t="shared" si="0"/>
        <v>156</v>
      </c>
      <c r="O37" s="112">
        <f t="shared" si="1"/>
        <v>0</v>
      </c>
      <c r="P37">
        <v>44.25</v>
      </c>
      <c r="Q37">
        <v>25.14</v>
      </c>
      <c r="R37">
        <v>9.48</v>
      </c>
      <c r="S37">
        <v>46.97</v>
      </c>
      <c r="T37">
        <v>30.16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270</v>
      </c>
      <c r="G38">
        <f t="shared" si="5"/>
        <v>156</v>
      </c>
      <c r="H38" s="112"/>
      <c r="I38">
        <f>BRPL_EOD!AE38+BRPL_EOD!AF38</f>
        <v>44.25</v>
      </c>
      <c r="J38">
        <f>BYPL_EOD!AE38+BYPL_EOD!AF38</f>
        <v>25.14</v>
      </c>
      <c r="K38">
        <f>MES_EOD!AE38+MES_EOD!AF38</f>
        <v>9.48</v>
      </c>
      <c r="L38">
        <f>NDMC_EOD!AE38+NDMC_EOD!AF38</f>
        <v>46.97</v>
      </c>
      <c r="M38">
        <f>TPDDL_EOD!AE38+TPDDL_EOD!AF38</f>
        <v>30.16</v>
      </c>
      <c r="N38">
        <f t="shared" si="0"/>
        <v>156</v>
      </c>
      <c r="O38" s="112">
        <f t="shared" si="1"/>
        <v>0</v>
      </c>
      <c r="P38">
        <v>44.25</v>
      </c>
      <c r="Q38">
        <v>25.14</v>
      </c>
      <c r="R38">
        <v>9.48</v>
      </c>
      <c r="S38">
        <v>46.97</v>
      </c>
      <c r="T38">
        <v>30.16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156</v>
      </c>
      <c r="E39">
        <f>PPCL!N39</f>
        <v>0</v>
      </c>
      <c r="F39">
        <f t="shared" si="4"/>
        <v>270</v>
      </c>
      <c r="G39">
        <f t="shared" si="5"/>
        <v>156</v>
      </c>
      <c r="H39" s="112"/>
      <c r="I39">
        <f>BRPL_EOD!AE39+BRPL_EOD!AF39</f>
        <v>44.25</v>
      </c>
      <c r="J39">
        <f>BYPL_EOD!AE39+BYPL_EOD!AF39</f>
        <v>25.14</v>
      </c>
      <c r="K39">
        <f>MES_EOD!AE39+MES_EOD!AF39</f>
        <v>9.48</v>
      </c>
      <c r="L39">
        <f>NDMC_EOD!AE39+NDMC_EOD!AF39</f>
        <v>46.97</v>
      </c>
      <c r="M39">
        <f>TPDDL_EOD!AE39+TPDDL_EOD!AF39</f>
        <v>30.16</v>
      </c>
      <c r="N39">
        <f t="shared" si="0"/>
        <v>156</v>
      </c>
      <c r="O39" s="112">
        <f t="shared" si="1"/>
        <v>0</v>
      </c>
      <c r="P39">
        <v>44.25</v>
      </c>
      <c r="Q39">
        <v>25.14</v>
      </c>
      <c r="R39">
        <v>9.48</v>
      </c>
      <c r="S39">
        <v>46.97</v>
      </c>
      <c r="T39">
        <v>30.16</v>
      </c>
      <c r="U39" s="114">
        <f t="shared" si="2"/>
        <v>156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270</v>
      </c>
      <c r="G40">
        <f t="shared" si="5"/>
        <v>156</v>
      </c>
      <c r="H40" s="112"/>
      <c r="I40">
        <f>BRPL_EOD!AE40+BRPL_EOD!AF40</f>
        <v>44.25</v>
      </c>
      <c r="J40">
        <f>BYPL_EOD!AE40+BYPL_EOD!AF40</f>
        <v>25.14</v>
      </c>
      <c r="K40">
        <f>MES_EOD!AE40+MES_EOD!AF40</f>
        <v>9.48</v>
      </c>
      <c r="L40">
        <f>NDMC_EOD!AE40+NDMC_EOD!AF40</f>
        <v>46.97</v>
      </c>
      <c r="M40">
        <f>TPDDL_EOD!AE40+TPDDL_EOD!AF40</f>
        <v>30.16</v>
      </c>
      <c r="N40">
        <f t="shared" si="0"/>
        <v>156</v>
      </c>
      <c r="O40" s="112">
        <f t="shared" si="1"/>
        <v>0</v>
      </c>
      <c r="P40">
        <v>44.25</v>
      </c>
      <c r="Q40">
        <v>25.14</v>
      </c>
      <c r="R40">
        <v>9.48</v>
      </c>
      <c r="S40">
        <v>46.97</v>
      </c>
      <c r="T40">
        <v>30.16</v>
      </c>
      <c r="U40" s="114">
        <f t="shared" si="2"/>
        <v>156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270</v>
      </c>
      <c r="G41">
        <f t="shared" si="5"/>
        <v>153</v>
      </c>
      <c r="H41" s="112"/>
      <c r="I41">
        <f>BRPL_EOD!AE41+BRPL_EOD!AF41</f>
        <v>43.25</v>
      </c>
      <c r="J41">
        <f>BYPL_EOD!AE41+BYPL_EOD!AF41</f>
        <v>24.57</v>
      </c>
      <c r="K41">
        <f>MES_EOD!AE41+MES_EOD!AF41</f>
        <v>9.27</v>
      </c>
      <c r="L41">
        <f>NDMC_EOD!AE41+NDMC_EOD!AF41</f>
        <v>45.91</v>
      </c>
      <c r="M41">
        <f>TPDDL_EOD!AE41+TPDDL_EOD!AF41</f>
        <v>30</v>
      </c>
      <c r="N41">
        <f t="shared" si="0"/>
        <v>153</v>
      </c>
      <c r="O41" s="112">
        <f t="shared" si="1"/>
        <v>0</v>
      </c>
      <c r="P41">
        <v>43.25</v>
      </c>
      <c r="Q41">
        <v>24.57</v>
      </c>
      <c r="R41">
        <v>9.27</v>
      </c>
      <c r="S41">
        <v>45.91</v>
      </c>
      <c r="T41">
        <v>30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270</v>
      </c>
      <c r="G42">
        <f t="shared" si="5"/>
        <v>153</v>
      </c>
      <c r="H42" s="112"/>
      <c r="I42">
        <f>BRPL_EOD!AE42+BRPL_EOD!AF42</f>
        <v>43.25</v>
      </c>
      <c r="J42">
        <f>BYPL_EOD!AE42+BYPL_EOD!AF42</f>
        <v>24.57</v>
      </c>
      <c r="K42">
        <f>MES_EOD!AE42+MES_EOD!AF42</f>
        <v>9.27</v>
      </c>
      <c r="L42">
        <f>NDMC_EOD!AE42+NDMC_EOD!AF42</f>
        <v>45.91</v>
      </c>
      <c r="M42">
        <f>TPDDL_EOD!AE42+TPDDL_EOD!AF42</f>
        <v>30</v>
      </c>
      <c r="N42">
        <f t="shared" si="0"/>
        <v>153</v>
      </c>
      <c r="O42" s="112">
        <f t="shared" si="1"/>
        <v>0</v>
      </c>
      <c r="P42">
        <v>43.25</v>
      </c>
      <c r="Q42">
        <v>24.57</v>
      </c>
      <c r="R42">
        <v>9.27</v>
      </c>
      <c r="S42">
        <v>45.91</v>
      </c>
      <c r="T42">
        <v>30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270</v>
      </c>
      <c r="G43">
        <f t="shared" si="5"/>
        <v>153</v>
      </c>
      <c r="H43" s="112"/>
      <c r="I43">
        <f>BRPL_EOD!AE43+BRPL_EOD!AF43</f>
        <v>43.25</v>
      </c>
      <c r="J43">
        <f>BYPL_EOD!AE43+BYPL_EOD!AF43</f>
        <v>24.57</v>
      </c>
      <c r="K43">
        <f>MES_EOD!AE43+MES_EOD!AF43</f>
        <v>9.27</v>
      </c>
      <c r="L43">
        <f>NDMC_EOD!AE43+NDMC_EOD!AF43</f>
        <v>45.91</v>
      </c>
      <c r="M43">
        <f>TPDDL_EOD!AE43+TPDDL_EOD!AF43</f>
        <v>30</v>
      </c>
      <c r="N43">
        <f t="shared" si="0"/>
        <v>153</v>
      </c>
      <c r="O43" s="112">
        <f t="shared" si="1"/>
        <v>0</v>
      </c>
      <c r="P43">
        <v>43.25</v>
      </c>
      <c r="Q43">
        <v>24.57</v>
      </c>
      <c r="R43">
        <v>9.27</v>
      </c>
      <c r="S43">
        <v>45.91</v>
      </c>
      <c r="T43">
        <v>30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270</v>
      </c>
      <c r="G44">
        <f t="shared" si="5"/>
        <v>153</v>
      </c>
      <c r="H44" s="112"/>
      <c r="I44">
        <f>BRPL_EOD!AE44+BRPL_EOD!AF44</f>
        <v>43.25</v>
      </c>
      <c r="J44">
        <f>BYPL_EOD!AE44+BYPL_EOD!AF44</f>
        <v>24.57</v>
      </c>
      <c r="K44">
        <f>MES_EOD!AE44+MES_EOD!AF44</f>
        <v>9.27</v>
      </c>
      <c r="L44">
        <f>NDMC_EOD!AE44+NDMC_EOD!AF44</f>
        <v>45.91</v>
      </c>
      <c r="M44">
        <f>TPDDL_EOD!AE44+TPDDL_EOD!AF44</f>
        <v>30</v>
      </c>
      <c r="N44">
        <f t="shared" si="0"/>
        <v>153</v>
      </c>
      <c r="O44" s="112">
        <f t="shared" si="1"/>
        <v>0</v>
      </c>
      <c r="P44">
        <v>43.25</v>
      </c>
      <c r="Q44">
        <v>24.57</v>
      </c>
      <c r="R44">
        <v>9.27</v>
      </c>
      <c r="S44">
        <v>45.91</v>
      </c>
      <c r="T44">
        <v>30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270</v>
      </c>
      <c r="G45">
        <f t="shared" si="5"/>
        <v>153</v>
      </c>
      <c r="H45" s="112"/>
      <c r="I45">
        <f>BRPL_EOD!AE45+BRPL_EOD!AF45</f>
        <v>43.25</v>
      </c>
      <c r="J45">
        <f>BYPL_EOD!AE45+BYPL_EOD!AF45</f>
        <v>24.57</v>
      </c>
      <c r="K45">
        <f>MES_EOD!AE45+MES_EOD!AF45</f>
        <v>9.27</v>
      </c>
      <c r="L45">
        <f>NDMC_EOD!AE45+NDMC_EOD!AF45</f>
        <v>45.91</v>
      </c>
      <c r="M45">
        <f>TPDDL_EOD!AE45+TPDDL_EOD!AF45</f>
        <v>30</v>
      </c>
      <c r="N45">
        <f t="shared" si="0"/>
        <v>153</v>
      </c>
      <c r="O45" s="112">
        <f t="shared" si="1"/>
        <v>0</v>
      </c>
      <c r="P45">
        <v>43.25</v>
      </c>
      <c r="Q45">
        <v>24.57</v>
      </c>
      <c r="R45">
        <v>9.27</v>
      </c>
      <c r="S45">
        <v>45.91</v>
      </c>
      <c r="T45">
        <v>30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270</v>
      </c>
      <c r="G46">
        <f t="shared" si="5"/>
        <v>153</v>
      </c>
      <c r="H46" s="112"/>
      <c r="I46">
        <f>BRPL_EOD!AE46+BRPL_EOD!AF46</f>
        <v>43.25</v>
      </c>
      <c r="J46">
        <f>BYPL_EOD!AE46+BYPL_EOD!AF46</f>
        <v>24.57</v>
      </c>
      <c r="K46">
        <f>MES_EOD!AE46+MES_EOD!AF46</f>
        <v>9.27</v>
      </c>
      <c r="L46">
        <f>NDMC_EOD!AE46+NDMC_EOD!AF46</f>
        <v>45.91</v>
      </c>
      <c r="M46">
        <f>TPDDL_EOD!AE46+TPDDL_EOD!AF46</f>
        <v>30</v>
      </c>
      <c r="N46">
        <f t="shared" si="0"/>
        <v>153</v>
      </c>
      <c r="O46" s="112">
        <f t="shared" si="1"/>
        <v>0</v>
      </c>
      <c r="P46">
        <v>43.25</v>
      </c>
      <c r="Q46">
        <v>24.57</v>
      </c>
      <c r="R46">
        <v>9.27</v>
      </c>
      <c r="S46">
        <v>45.91</v>
      </c>
      <c r="T46">
        <v>30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270</v>
      </c>
      <c r="G47">
        <f t="shared" si="5"/>
        <v>153</v>
      </c>
      <c r="H47" s="112"/>
      <c r="I47">
        <f>BRPL_EOD!AE47+BRPL_EOD!AF47</f>
        <v>43.25</v>
      </c>
      <c r="J47">
        <f>BYPL_EOD!AE47+BYPL_EOD!AF47</f>
        <v>24.57</v>
      </c>
      <c r="K47">
        <f>MES_EOD!AE47+MES_EOD!AF47</f>
        <v>9.27</v>
      </c>
      <c r="L47">
        <f>NDMC_EOD!AE47+NDMC_EOD!AF47</f>
        <v>45.91</v>
      </c>
      <c r="M47">
        <f>TPDDL_EOD!AE47+TPDDL_EOD!AF47</f>
        <v>30</v>
      </c>
      <c r="N47">
        <f t="shared" si="0"/>
        <v>153</v>
      </c>
      <c r="O47" s="112">
        <f t="shared" si="1"/>
        <v>0</v>
      </c>
      <c r="P47">
        <v>43.25</v>
      </c>
      <c r="Q47">
        <v>24.57</v>
      </c>
      <c r="R47">
        <v>9.27</v>
      </c>
      <c r="S47">
        <v>45.91</v>
      </c>
      <c r="T47">
        <v>30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270</v>
      </c>
      <c r="G48">
        <f t="shared" si="5"/>
        <v>153</v>
      </c>
      <c r="H48" s="112"/>
      <c r="I48">
        <f>BRPL_EOD!AE48+BRPL_EOD!AF48</f>
        <v>43.25</v>
      </c>
      <c r="J48">
        <f>BYPL_EOD!AE48+BYPL_EOD!AF48</f>
        <v>24.57</v>
      </c>
      <c r="K48">
        <f>MES_EOD!AE48+MES_EOD!AF48</f>
        <v>9.27</v>
      </c>
      <c r="L48">
        <f>NDMC_EOD!AE48+NDMC_EOD!AF48</f>
        <v>45.91</v>
      </c>
      <c r="M48">
        <f>TPDDL_EOD!AE48+TPDDL_EOD!AF48</f>
        <v>30</v>
      </c>
      <c r="N48">
        <f t="shared" si="0"/>
        <v>153</v>
      </c>
      <c r="O48" s="112">
        <f t="shared" si="1"/>
        <v>0</v>
      </c>
      <c r="P48">
        <v>43.25</v>
      </c>
      <c r="Q48">
        <v>24.57</v>
      </c>
      <c r="R48">
        <v>9.27</v>
      </c>
      <c r="S48">
        <v>45.91</v>
      </c>
      <c r="T48">
        <v>30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270</v>
      </c>
      <c r="G49">
        <f t="shared" si="5"/>
        <v>153</v>
      </c>
      <c r="H49" s="112"/>
      <c r="I49">
        <f>BRPL_EOD!AE49+BRPL_EOD!AF49</f>
        <v>43.25</v>
      </c>
      <c r="J49">
        <f>BYPL_EOD!AE49+BYPL_EOD!AF49</f>
        <v>24.57</v>
      </c>
      <c r="K49">
        <f>MES_EOD!AE49+MES_EOD!AF49</f>
        <v>9.27</v>
      </c>
      <c r="L49">
        <f>NDMC_EOD!AE49+NDMC_EOD!AF49</f>
        <v>45.91</v>
      </c>
      <c r="M49">
        <f>TPDDL_EOD!AE49+TPDDL_EOD!AF49</f>
        <v>30</v>
      </c>
      <c r="N49">
        <f t="shared" si="0"/>
        <v>153</v>
      </c>
      <c r="O49" s="112">
        <f t="shared" si="1"/>
        <v>0</v>
      </c>
      <c r="P49">
        <v>43.25</v>
      </c>
      <c r="Q49">
        <v>24.57</v>
      </c>
      <c r="R49">
        <v>9.27</v>
      </c>
      <c r="S49">
        <v>45.91</v>
      </c>
      <c r="T49">
        <v>30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270</v>
      </c>
      <c r="G50">
        <f t="shared" si="5"/>
        <v>153</v>
      </c>
      <c r="H50" s="112"/>
      <c r="I50">
        <f>BRPL_EOD!AE50+BRPL_EOD!AF50</f>
        <v>43.25</v>
      </c>
      <c r="J50">
        <f>BYPL_EOD!AE50+BYPL_EOD!AF50</f>
        <v>24.57</v>
      </c>
      <c r="K50">
        <f>MES_EOD!AE50+MES_EOD!AF50</f>
        <v>9.27</v>
      </c>
      <c r="L50">
        <f>NDMC_EOD!AE50+NDMC_EOD!AF50</f>
        <v>45.91</v>
      </c>
      <c r="M50">
        <f>TPDDL_EOD!AE50+TPDDL_EOD!AF50</f>
        <v>30</v>
      </c>
      <c r="N50">
        <f t="shared" si="0"/>
        <v>153</v>
      </c>
      <c r="O50" s="112">
        <f t="shared" si="1"/>
        <v>0</v>
      </c>
      <c r="P50">
        <v>43.25</v>
      </c>
      <c r="Q50">
        <v>24.57</v>
      </c>
      <c r="R50">
        <v>9.27</v>
      </c>
      <c r="S50">
        <v>45.91</v>
      </c>
      <c r="T50">
        <v>30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153</v>
      </c>
      <c r="E51">
        <f>PPCL!N51</f>
        <v>0</v>
      </c>
      <c r="F51">
        <f t="shared" si="4"/>
        <v>270</v>
      </c>
      <c r="G51">
        <f t="shared" si="5"/>
        <v>153</v>
      </c>
      <c r="H51" s="112"/>
      <c r="I51">
        <f>BRPL_EOD!AE51+BRPL_EOD!AF51</f>
        <v>43.25</v>
      </c>
      <c r="J51">
        <f>BYPL_EOD!AE51+BYPL_EOD!AF51</f>
        <v>24.57</v>
      </c>
      <c r="K51">
        <f>MES_EOD!AE51+MES_EOD!AF51</f>
        <v>9.27</v>
      </c>
      <c r="L51">
        <f>NDMC_EOD!AE51+NDMC_EOD!AF51</f>
        <v>45.91</v>
      </c>
      <c r="M51">
        <f>TPDDL_EOD!AE51+TPDDL_EOD!AF51</f>
        <v>30</v>
      </c>
      <c r="N51">
        <f t="shared" si="0"/>
        <v>153</v>
      </c>
      <c r="O51" s="112">
        <f t="shared" si="1"/>
        <v>0</v>
      </c>
      <c r="P51">
        <v>43.25</v>
      </c>
      <c r="Q51">
        <v>24.57</v>
      </c>
      <c r="R51">
        <v>9.27</v>
      </c>
      <c r="S51">
        <v>45.91</v>
      </c>
      <c r="T51">
        <v>30</v>
      </c>
      <c r="U51" s="114">
        <f t="shared" si="2"/>
        <v>153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153</v>
      </c>
      <c r="E52">
        <f>PPCL!N52</f>
        <v>0</v>
      </c>
      <c r="F52">
        <f t="shared" si="4"/>
        <v>270</v>
      </c>
      <c r="G52">
        <f t="shared" si="5"/>
        <v>153</v>
      </c>
      <c r="H52" s="112"/>
      <c r="I52">
        <f>BRPL_EOD!AE52+BRPL_EOD!AF52</f>
        <v>43.25</v>
      </c>
      <c r="J52">
        <f>BYPL_EOD!AE52+BYPL_EOD!AF52</f>
        <v>24.57</v>
      </c>
      <c r="K52">
        <f>MES_EOD!AE52+MES_EOD!AF52</f>
        <v>9.27</v>
      </c>
      <c r="L52">
        <f>NDMC_EOD!AE52+NDMC_EOD!AF52</f>
        <v>45.91</v>
      </c>
      <c r="M52">
        <f>TPDDL_EOD!AE52+TPDDL_EOD!AF52</f>
        <v>30</v>
      </c>
      <c r="N52">
        <f t="shared" si="0"/>
        <v>153</v>
      </c>
      <c r="O52" s="112">
        <f t="shared" si="1"/>
        <v>0</v>
      </c>
      <c r="P52">
        <v>43.25</v>
      </c>
      <c r="Q52">
        <v>24.57</v>
      </c>
      <c r="R52">
        <v>9.27</v>
      </c>
      <c r="S52">
        <v>45.91</v>
      </c>
      <c r="T52">
        <v>30</v>
      </c>
      <c r="U52" s="114">
        <f t="shared" si="2"/>
        <v>153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270</v>
      </c>
      <c r="G53">
        <f t="shared" si="5"/>
        <v>146</v>
      </c>
      <c r="H53" s="112"/>
      <c r="I53">
        <f>BRPL_EOD!AE53+BRPL_EOD!AF53</f>
        <v>43</v>
      </c>
      <c r="J53">
        <f>BYPL_EOD!AE53+BYPL_EOD!AF53</f>
        <v>24</v>
      </c>
      <c r="K53">
        <f>MES_EOD!AE53+MES_EOD!AF53</f>
        <v>5</v>
      </c>
      <c r="L53">
        <f>NDMC_EOD!AE53+NDMC_EOD!AF53</f>
        <v>44</v>
      </c>
      <c r="M53">
        <f>TPDDL_EOD!AE53+TPDDL_EOD!AF53</f>
        <v>30</v>
      </c>
      <c r="N53">
        <f t="shared" si="0"/>
        <v>146</v>
      </c>
      <c r="O53" s="112">
        <f t="shared" si="1"/>
        <v>0</v>
      </c>
      <c r="P53">
        <v>43</v>
      </c>
      <c r="Q53">
        <v>24</v>
      </c>
      <c r="R53">
        <v>5</v>
      </c>
      <c r="S53">
        <v>44</v>
      </c>
      <c r="T53">
        <v>30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270</v>
      </c>
      <c r="G54">
        <f t="shared" si="5"/>
        <v>146</v>
      </c>
      <c r="H54" s="112"/>
      <c r="I54">
        <f>BRPL_EOD!AE54+BRPL_EOD!AF54</f>
        <v>43</v>
      </c>
      <c r="J54">
        <f>BYPL_EOD!AE54+BYPL_EOD!AF54</f>
        <v>24</v>
      </c>
      <c r="K54">
        <f>MES_EOD!AE54+MES_EOD!AF54</f>
        <v>5</v>
      </c>
      <c r="L54">
        <f>NDMC_EOD!AE54+NDMC_EOD!AF54</f>
        <v>44</v>
      </c>
      <c r="M54">
        <f>TPDDL_EOD!AE54+TPDDL_EOD!AF54</f>
        <v>30</v>
      </c>
      <c r="N54">
        <f t="shared" si="0"/>
        <v>146</v>
      </c>
      <c r="O54" s="112">
        <f t="shared" si="1"/>
        <v>0</v>
      </c>
      <c r="P54">
        <v>43</v>
      </c>
      <c r="Q54">
        <v>24</v>
      </c>
      <c r="R54">
        <v>5</v>
      </c>
      <c r="S54">
        <v>44</v>
      </c>
      <c r="T54">
        <v>30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270</v>
      </c>
      <c r="G55">
        <f t="shared" si="5"/>
        <v>146</v>
      </c>
      <c r="H55" s="112"/>
      <c r="I55">
        <f>BRPL_EOD!AE55+BRPL_EOD!AF55</f>
        <v>43</v>
      </c>
      <c r="J55">
        <f>BYPL_EOD!AE55+BYPL_EOD!AF55</f>
        <v>24</v>
      </c>
      <c r="K55">
        <f>MES_EOD!AE55+MES_EOD!AF55</f>
        <v>5</v>
      </c>
      <c r="L55">
        <f>NDMC_EOD!AE55+NDMC_EOD!AF55</f>
        <v>44</v>
      </c>
      <c r="M55">
        <f>TPDDL_EOD!AE55+TPDDL_EOD!AF55</f>
        <v>30</v>
      </c>
      <c r="N55">
        <f t="shared" si="0"/>
        <v>146</v>
      </c>
      <c r="O55" s="112">
        <f t="shared" si="1"/>
        <v>0</v>
      </c>
      <c r="P55">
        <v>43</v>
      </c>
      <c r="Q55">
        <v>24</v>
      </c>
      <c r="R55">
        <v>5</v>
      </c>
      <c r="S55">
        <v>44</v>
      </c>
      <c r="T55">
        <v>30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270</v>
      </c>
      <c r="G56">
        <f t="shared" si="5"/>
        <v>146</v>
      </c>
      <c r="H56" s="112"/>
      <c r="I56">
        <f>BRPL_EOD!AE56+BRPL_EOD!AF56</f>
        <v>43</v>
      </c>
      <c r="J56">
        <f>BYPL_EOD!AE56+BYPL_EOD!AF56</f>
        <v>24</v>
      </c>
      <c r="K56">
        <f>MES_EOD!AE56+MES_EOD!AF56</f>
        <v>5</v>
      </c>
      <c r="L56">
        <f>NDMC_EOD!AE56+NDMC_EOD!AF56</f>
        <v>44</v>
      </c>
      <c r="M56">
        <f>TPDDL_EOD!AE56+TPDDL_EOD!AF56</f>
        <v>30</v>
      </c>
      <c r="N56">
        <f t="shared" si="0"/>
        <v>146</v>
      </c>
      <c r="O56" s="112">
        <f t="shared" si="1"/>
        <v>0</v>
      </c>
      <c r="P56">
        <v>43</v>
      </c>
      <c r="Q56">
        <v>24</v>
      </c>
      <c r="R56">
        <v>5</v>
      </c>
      <c r="S56">
        <v>44</v>
      </c>
      <c r="T56">
        <v>30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270</v>
      </c>
      <c r="G57">
        <f t="shared" si="5"/>
        <v>146</v>
      </c>
      <c r="H57" s="112"/>
      <c r="I57">
        <f>BRPL_EOD!AE57+BRPL_EOD!AF57</f>
        <v>43</v>
      </c>
      <c r="J57">
        <f>BYPL_EOD!AE57+BYPL_EOD!AF57</f>
        <v>24</v>
      </c>
      <c r="K57">
        <f>MES_EOD!AE57+MES_EOD!AF57</f>
        <v>5</v>
      </c>
      <c r="L57">
        <f>NDMC_EOD!AE57+NDMC_EOD!AF57</f>
        <v>44</v>
      </c>
      <c r="M57">
        <f>TPDDL_EOD!AE57+TPDDL_EOD!AF57</f>
        <v>30</v>
      </c>
      <c r="N57">
        <f t="shared" si="0"/>
        <v>146</v>
      </c>
      <c r="O57" s="112">
        <f t="shared" si="1"/>
        <v>0</v>
      </c>
      <c r="P57">
        <v>43</v>
      </c>
      <c r="Q57">
        <v>24</v>
      </c>
      <c r="R57">
        <v>5</v>
      </c>
      <c r="S57">
        <v>44</v>
      </c>
      <c r="T57">
        <v>30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270</v>
      </c>
      <c r="G58">
        <f t="shared" si="5"/>
        <v>146</v>
      </c>
      <c r="H58" s="112"/>
      <c r="I58">
        <f>BRPL_EOD!AE58+BRPL_EOD!AF58</f>
        <v>43</v>
      </c>
      <c r="J58">
        <f>BYPL_EOD!AE58+BYPL_EOD!AF58</f>
        <v>24</v>
      </c>
      <c r="K58">
        <f>MES_EOD!AE58+MES_EOD!AF58</f>
        <v>5</v>
      </c>
      <c r="L58">
        <f>NDMC_EOD!AE58+NDMC_EOD!AF58</f>
        <v>44</v>
      </c>
      <c r="M58">
        <f>TPDDL_EOD!AE58+TPDDL_EOD!AF58</f>
        <v>30</v>
      </c>
      <c r="N58">
        <f t="shared" si="0"/>
        <v>146</v>
      </c>
      <c r="O58" s="112">
        <f t="shared" si="1"/>
        <v>0</v>
      </c>
      <c r="P58">
        <v>43</v>
      </c>
      <c r="Q58">
        <v>24</v>
      </c>
      <c r="R58">
        <v>5</v>
      </c>
      <c r="S58">
        <v>44</v>
      </c>
      <c r="T58">
        <v>30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270</v>
      </c>
      <c r="G59">
        <f t="shared" si="5"/>
        <v>146</v>
      </c>
      <c r="H59" s="112"/>
      <c r="I59">
        <f>BRPL_EOD!AE59+BRPL_EOD!AF59</f>
        <v>43</v>
      </c>
      <c r="J59">
        <f>BYPL_EOD!AE59+BYPL_EOD!AF59</f>
        <v>24</v>
      </c>
      <c r="K59">
        <f>MES_EOD!AE59+MES_EOD!AF59</f>
        <v>5</v>
      </c>
      <c r="L59">
        <f>NDMC_EOD!AE59+NDMC_EOD!AF59</f>
        <v>44</v>
      </c>
      <c r="M59">
        <f>TPDDL_EOD!AE59+TPDDL_EOD!AF59</f>
        <v>30</v>
      </c>
      <c r="N59">
        <f t="shared" si="0"/>
        <v>146</v>
      </c>
      <c r="O59" s="112">
        <f t="shared" si="1"/>
        <v>0</v>
      </c>
      <c r="P59">
        <v>43</v>
      </c>
      <c r="Q59">
        <v>24</v>
      </c>
      <c r="R59">
        <v>5</v>
      </c>
      <c r="S59">
        <v>44</v>
      </c>
      <c r="T59">
        <v>30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270</v>
      </c>
      <c r="G60">
        <f t="shared" si="5"/>
        <v>146</v>
      </c>
      <c r="H60" s="112"/>
      <c r="I60">
        <f>BRPL_EOD!AE60+BRPL_EOD!AF60</f>
        <v>43</v>
      </c>
      <c r="J60">
        <f>BYPL_EOD!AE60+BYPL_EOD!AF60</f>
        <v>24</v>
      </c>
      <c r="K60">
        <f>MES_EOD!AE60+MES_EOD!AF60</f>
        <v>5</v>
      </c>
      <c r="L60">
        <f>NDMC_EOD!AE60+NDMC_EOD!AF60</f>
        <v>44</v>
      </c>
      <c r="M60">
        <f>TPDDL_EOD!AE60+TPDDL_EOD!AF60</f>
        <v>30</v>
      </c>
      <c r="N60">
        <f t="shared" si="0"/>
        <v>146</v>
      </c>
      <c r="O60" s="112">
        <f t="shared" si="1"/>
        <v>0</v>
      </c>
      <c r="P60">
        <v>43</v>
      </c>
      <c r="Q60">
        <v>24</v>
      </c>
      <c r="R60">
        <v>5</v>
      </c>
      <c r="S60">
        <v>44</v>
      </c>
      <c r="T60">
        <v>30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270</v>
      </c>
      <c r="G61">
        <f t="shared" si="5"/>
        <v>146</v>
      </c>
      <c r="H61" s="112"/>
      <c r="I61">
        <f>BRPL_EOD!AE61+BRPL_EOD!AF61</f>
        <v>43</v>
      </c>
      <c r="J61">
        <f>BYPL_EOD!AE61+BYPL_EOD!AF61</f>
        <v>24</v>
      </c>
      <c r="K61">
        <f>MES_EOD!AE61+MES_EOD!AF61</f>
        <v>5</v>
      </c>
      <c r="L61">
        <f>NDMC_EOD!AE61+NDMC_EOD!AF61</f>
        <v>44</v>
      </c>
      <c r="M61">
        <f>TPDDL_EOD!AE61+TPDDL_EOD!AF61</f>
        <v>30</v>
      </c>
      <c r="N61">
        <f t="shared" si="0"/>
        <v>146</v>
      </c>
      <c r="O61" s="112">
        <f t="shared" si="1"/>
        <v>0</v>
      </c>
      <c r="P61">
        <v>43</v>
      </c>
      <c r="Q61">
        <v>24</v>
      </c>
      <c r="R61">
        <v>5</v>
      </c>
      <c r="S61">
        <v>44</v>
      </c>
      <c r="T61">
        <v>30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270</v>
      </c>
      <c r="G62">
        <f t="shared" si="5"/>
        <v>146</v>
      </c>
      <c r="H62" s="112"/>
      <c r="I62">
        <f>BRPL_EOD!AE62+BRPL_EOD!AF62</f>
        <v>43</v>
      </c>
      <c r="J62">
        <f>BYPL_EOD!AE62+BYPL_EOD!AF62</f>
        <v>24</v>
      </c>
      <c r="K62">
        <f>MES_EOD!AE62+MES_EOD!AF62</f>
        <v>5</v>
      </c>
      <c r="L62">
        <f>NDMC_EOD!AE62+NDMC_EOD!AF62</f>
        <v>44</v>
      </c>
      <c r="M62">
        <f>TPDDL_EOD!AE62+TPDDL_EOD!AF62</f>
        <v>30</v>
      </c>
      <c r="N62">
        <f t="shared" si="0"/>
        <v>146</v>
      </c>
      <c r="O62" s="112">
        <f t="shared" si="1"/>
        <v>0</v>
      </c>
      <c r="P62">
        <v>43</v>
      </c>
      <c r="Q62">
        <v>24</v>
      </c>
      <c r="R62">
        <v>5</v>
      </c>
      <c r="S62">
        <v>44</v>
      </c>
      <c r="T62">
        <v>30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270</v>
      </c>
      <c r="G63">
        <f t="shared" si="5"/>
        <v>145</v>
      </c>
      <c r="H63" s="112"/>
      <c r="I63">
        <f>BRPL_EOD!AE63+BRPL_EOD!AF63</f>
        <v>43</v>
      </c>
      <c r="J63">
        <f>BYPL_EOD!AE63+BYPL_EOD!AF63</f>
        <v>24</v>
      </c>
      <c r="K63">
        <f>MES_EOD!AE63+MES_EOD!AF63</f>
        <v>4</v>
      </c>
      <c r="L63">
        <f>NDMC_EOD!AE63+NDMC_EOD!AF63</f>
        <v>44</v>
      </c>
      <c r="M63">
        <f>TPDDL_EOD!AE63+TPDDL_EOD!AF63</f>
        <v>30</v>
      </c>
      <c r="N63">
        <f t="shared" si="0"/>
        <v>145</v>
      </c>
      <c r="O63" s="112">
        <f t="shared" si="1"/>
        <v>0</v>
      </c>
      <c r="P63">
        <v>43</v>
      </c>
      <c r="Q63">
        <v>24</v>
      </c>
      <c r="R63">
        <v>4</v>
      </c>
      <c r="S63">
        <v>44</v>
      </c>
      <c r="T63">
        <v>30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270</v>
      </c>
      <c r="G64">
        <f t="shared" si="5"/>
        <v>145</v>
      </c>
      <c r="H64" s="112"/>
      <c r="I64">
        <f>BRPL_EOD!AE64+BRPL_EOD!AF64</f>
        <v>43</v>
      </c>
      <c r="J64">
        <f>BYPL_EOD!AE64+BYPL_EOD!AF64</f>
        <v>24</v>
      </c>
      <c r="K64">
        <f>MES_EOD!AE64+MES_EOD!AF64</f>
        <v>4</v>
      </c>
      <c r="L64">
        <f>NDMC_EOD!AE64+NDMC_EOD!AF64</f>
        <v>44</v>
      </c>
      <c r="M64">
        <f>TPDDL_EOD!AE64+TPDDL_EOD!AF64</f>
        <v>30</v>
      </c>
      <c r="N64">
        <f t="shared" si="0"/>
        <v>145</v>
      </c>
      <c r="O64" s="112">
        <f t="shared" si="1"/>
        <v>0</v>
      </c>
      <c r="P64">
        <v>43</v>
      </c>
      <c r="Q64">
        <v>24</v>
      </c>
      <c r="R64">
        <v>4</v>
      </c>
      <c r="S64">
        <v>44</v>
      </c>
      <c r="T64">
        <v>30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270</v>
      </c>
      <c r="G65">
        <f t="shared" si="5"/>
        <v>145</v>
      </c>
      <c r="H65" s="112"/>
      <c r="I65">
        <f>BRPL_EOD!AE65+BRPL_EOD!AF65</f>
        <v>43</v>
      </c>
      <c r="J65">
        <f>BYPL_EOD!AE65+BYPL_EOD!AF65</f>
        <v>24</v>
      </c>
      <c r="K65">
        <f>MES_EOD!AE65+MES_EOD!AF65</f>
        <v>4</v>
      </c>
      <c r="L65">
        <f>NDMC_EOD!AE65+NDMC_EOD!AF65</f>
        <v>44</v>
      </c>
      <c r="M65">
        <f>TPDDL_EOD!AE65+TPDDL_EOD!AF65</f>
        <v>30</v>
      </c>
      <c r="N65">
        <f t="shared" si="0"/>
        <v>145</v>
      </c>
      <c r="O65" s="112">
        <f t="shared" si="1"/>
        <v>0</v>
      </c>
      <c r="P65">
        <v>43</v>
      </c>
      <c r="Q65">
        <v>24</v>
      </c>
      <c r="R65">
        <v>4</v>
      </c>
      <c r="S65">
        <v>44</v>
      </c>
      <c r="T65">
        <v>30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270</v>
      </c>
      <c r="G66">
        <f t="shared" si="5"/>
        <v>145</v>
      </c>
      <c r="H66" s="112"/>
      <c r="I66">
        <f>BRPL_EOD!AE66+BRPL_EOD!AF66</f>
        <v>43</v>
      </c>
      <c r="J66">
        <f>BYPL_EOD!AE66+BYPL_EOD!AF66</f>
        <v>24</v>
      </c>
      <c r="K66">
        <f>MES_EOD!AE66+MES_EOD!AF66</f>
        <v>4</v>
      </c>
      <c r="L66">
        <f>NDMC_EOD!AE66+NDMC_EOD!AF66</f>
        <v>44</v>
      </c>
      <c r="M66">
        <f>TPDDL_EOD!AE66+TPDDL_EOD!AF66</f>
        <v>30</v>
      </c>
      <c r="N66">
        <f t="shared" si="0"/>
        <v>145</v>
      </c>
      <c r="O66" s="112">
        <f t="shared" si="1"/>
        <v>0</v>
      </c>
      <c r="P66">
        <v>43</v>
      </c>
      <c r="Q66">
        <v>24</v>
      </c>
      <c r="R66">
        <v>4</v>
      </c>
      <c r="S66">
        <v>44</v>
      </c>
      <c r="T66">
        <v>30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270</v>
      </c>
      <c r="G67">
        <f t="shared" si="5"/>
        <v>145</v>
      </c>
      <c r="H67" s="112"/>
      <c r="I67">
        <f>BRPL_EOD!AE67+BRPL_EOD!AF67</f>
        <v>43</v>
      </c>
      <c r="J67">
        <f>BYPL_EOD!AE67+BYPL_EOD!AF67</f>
        <v>24</v>
      </c>
      <c r="K67">
        <f>MES_EOD!AE67+MES_EOD!AF67</f>
        <v>4</v>
      </c>
      <c r="L67">
        <f>NDMC_EOD!AE67+NDMC_EOD!AF67</f>
        <v>44</v>
      </c>
      <c r="M67">
        <f>TPDDL_EOD!AE67+TPDDL_EOD!AF67</f>
        <v>30</v>
      </c>
      <c r="N67">
        <f t="shared" ref="N67:N98" si="6">SUM(I67:M67)</f>
        <v>145</v>
      </c>
      <c r="O67" s="112">
        <f t="shared" ref="O67:O98" si="7">G67-N67</f>
        <v>0</v>
      </c>
      <c r="P67">
        <v>43</v>
      </c>
      <c r="Q67">
        <v>24</v>
      </c>
      <c r="R67">
        <v>4</v>
      </c>
      <c r="S67">
        <v>44</v>
      </c>
      <c r="T67">
        <v>30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270</v>
      </c>
      <c r="G68">
        <f t="shared" ref="G68:G98" si="11">D68+E68</f>
        <v>145</v>
      </c>
      <c r="H68" s="112"/>
      <c r="I68">
        <f>BRPL_EOD!AE68+BRPL_EOD!AF68</f>
        <v>43</v>
      </c>
      <c r="J68">
        <f>BYPL_EOD!AE68+BYPL_EOD!AF68</f>
        <v>24</v>
      </c>
      <c r="K68">
        <f>MES_EOD!AE68+MES_EOD!AF68</f>
        <v>4</v>
      </c>
      <c r="L68">
        <f>NDMC_EOD!AE68+NDMC_EOD!AF68</f>
        <v>44</v>
      </c>
      <c r="M68">
        <f>TPDDL_EOD!AE68+TPDDL_EOD!AF68</f>
        <v>30</v>
      </c>
      <c r="N68">
        <f t="shared" si="6"/>
        <v>145</v>
      </c>
      <c r="O68" s="112">
        <f t="shared" si="7"/>
        <v>0</v>
      </c>
      <c r="P68">
        <v>43</v>
      </c>
      <c r="Q68">
        <v>24</v>
      </c>
      <c r="R68">
        <v>4</v>
      </c>
      <c r="S68">
        <v>44</v>
      </c>
      <c r="T68">
        <v>30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270</v>
      </c>
      <c r="G69">
        <f t="shared" si="11"/>
        <v>145</v>
      </c>
      <c r="H69" s="112"/>
      <c r="I69">
        <f>BRPL_EOD!AE69+BRPL_EOD!AF69</f>
        <v>43</v>
      </c>
      <c r="J69">
        <f>BYPL_EOD!AE69+BYPL_EOD!AF69</f>
        <v>24</v>
      </c>
      <c r="K69">
        <f>MES_EOD!AE69+MES_EOD!AF69</f>
        <v>4</v>
      </c>
      <c r="L69">
        <f>NDMC_EOD!AE69+NDMC_EOD!AF69</f>
        <v>44</v>
      </c>
      <c r="M69">
        <f>TPDDL_EOD!AE69+TPDDL_EOD!AF69</f>
        <v>30</v>
      </c>
      <c r="N69">
        <f t="shared" si="6"/>
        <v>145</v>
      </c>
      <c r="O69" s="112">
        <f t="shared" si="7"/>
        <v>0</v>
      </c>
      <c r="P69">
        <v>43</v>
      </c>
      <c r="Q69">
        <v>24</v>
      </c>
      <c r="R69">
        <v>4</v>
      </c>
      <c r="S69">
        <v>44</v>
      </c>
      <c r="T69">
        <v>30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270</v>
      </c>
      <c r="G70">
        <f t="shared" si="11"/>
        <v>145</v>
      </c>
      <c r="H70" s="112"/>
      <c r="I70">
        <f>BRPL_EOD!AE70+BRPL_EOD!AF70</f>
        <v>43</v>
      </c>
      <c r="J70">
        <f>BYPL_EOD!AE70+BYPL_EOD!AF70</f>
        <v>24</v>
      </c>
      <c r="K70">
        <f>MES_EOD!AE70+MES_EOD!AF70</f>
        <v>4</v>
      </c>
      <c r="L70">
        <f>NDMC_EOD!AE70+NDMC_EOD!AF70</f>
        <v>44</v>
      </c>
      <c r="M70">
        <f>TPDDL_EOD!AE70+TPDDL_EOD!AF70</f>
        <v>30</v>
      </c>
      <c r="N70">
        <f t="shared" si="6"/>
        <v>145</v>
      </c>
      <c r="O70" s="112">
        <f t="shared" si="7"/>
        <v>0</v>
      </c>
      <c r="P70">
        <v>43</v>
      </c>
      <c r="Q70">
        <v>24</v>
      </c>
      <c r="R70">
        <v>4</v>
      </c>
      <c r="S70">
        <v>44</v>
      </c>
      <c r="T70">
        <v>30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270</v>
      </c>
      <c r="G71">
        <f t="shared" si="11"/>
        <v>145</v>
      </c>
      <c r="H71" s="112"/>
      <c r="I71">
        <f>BRPL_EOD!AE71+BRPL_EOD!AF71</f>
        <v>43</v>
      </c>
      <c r="J71">
        <f>BYPL_EOD!AE71+BYPL_EOD!AF71</f>
        <v>24</v>
      </c>
      <c r="K71">
        <f>MES_EOD!AE71+MES_EOD!AF71</f>
        <v>4</v>
      </c>
      <c r="L71">
        <f>NDMC_EOD!AE71+NDMC_EOD!AF71</f>
        <v>44</v>
      </c>
      <c r="M71">
        <f>TPDDL_EOD!AE71+TPDDL_EOD!AF71</f>
        <v>30</v>
      </c>
      <c r="N71">
        <f t="shared" si="6"/>
        <v>145</v>
      </c>
      <c r="O71" s="112">
        <f t="shared" si="7"/>
        <v>0</v>
      </c>
      <c r="P71">
        <v>43</v>
      </c>
      <c r="Q71">
        <v>24</v>
      </c>
      <c r="R71">
        <v>4</v>
      </c>
      <c r="S71">
        <v>44</v>
      </c>
      <c r="T71">
        <v>30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270</v>
      </c>
      <c r="G72">
        <f t="shared" si="11"/>
        <v>145</v>
      </c>
      <c r="H72" s="112"/>
      <c r="I72">
        <f>BRPL_EOD!AE72+BRPL_EOD!AF72</f>
        <v>43</v>
      </c>
      <c r="J72">
        <f>BYPL_EOD!AE72+BYPL_EOD!AF72</f>
        <v>24</v>
      </c>
      <c r="K72">
        <f>MES_EOD!AE72+MES_EOD!AF72</f>
        <v>4</v>
      </c>
      <c r="L72">
        <f>NDMC_EOD!AE72+NDMC_EOD!AF72</f>
        <v>44</v>
      </c>
      <c r="M72">
        <f>TPDDL_EOD!AE72+TPDDL_EOD!AF72</f>
        <v>30</v>
      </c>
      <c r="N72">
        <f t="shared" si="6"/>
        <v>145</v>
      </c>
      <c r="O72" s="112">
        <f t="shared" si="7"/>
        <v>0</v>
      </c>
      <c r="P72">
        <v>43</v>
      </c>
      <c r="Q72">
        <v>24</v>
      </c>
      <c r="R72">
        <v>4</v>
      </c>
      <c r="S72">
        <v>44</v>
      </c>
      <c r="T72">
        <v>30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270</v>
      </c>
      <c r="G73">
        <f t="shared" si="11"/>
        <v>145</v>
      </c>
      <c r="H73" s="112"/>
      <c r="I73">
        <f>BRPL_EOD!AE73+BRPL_EOD!AF73</f>
        <v>43</v>
      </c>
      <c r="J73">
        <f>BYPL_EOD!AE73+BYPL_EOD!AF73</f>
        <v>24</v>
      </c>
      <c r="K73">
        <f>MES_EOD!AE73+MES_EOD!AF73</f>
        <v>4</v>
      </c>
      <c r="L73">
        <f>NDMC_EOD!AE73+NDMC_EOD!AF73</f>
        <v>44</v>
      </c>
      <c r="M73">
        <f>TPDDL_EOD!AE73+TPDDL_EOD!AF73</f>
        <v>30</v>
      </c>
      <c r="N73">
        <f t="shared" si="6"/>
        <v>145</v>
      </c>
      <c r="O73" s="112">
        <f t="shared" si="7"/>
        <v>0</v>
      </c>
      <c r="P73">
        <v>43</v>
      </c>
      <c r="Q73">
        <v>24</v>
      </c>
      <c r="R73">
        <v>4</v>
      </c>
      <c r="S73">
        <v>44</v>
      </c>
      <c r="T73">
        <v>30</v>
      </c>
      <c r="U73" s="114">
        <f t="shared" si="8"/>
        <v>145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270</v>
      </c>
      <c r="G74">
        <f t="shared" si="11"/>
        <v>145</v>
      </c>
      <c r="H74" s="112"/>
      <c r="I74">
        <f>BRPL_EOD!AE74+BRPL_EOD!AF74</f>
        <v>43</v>
      </c>
      <c r="J74">
        <f>BYPL_EOD!AE74+BYPL_EOD!AF74</f>
        <v>24</v>
      </c>
      <c r="K74">
        <f>MES_EOD!AE74+MES_EOD!AF74</f>
        <v>4</v>
      </c>
      <c r="L74">
        <f>NDMC_EOD!AE74+NDMC_EOD!AF74</f>
        <v>44</v>
      </c>
      <c r="M74">
        <f>TPDDL_EOD!AE74+TPDDL_EOD!AF74</f>
        <v>30</v>
      </c>
      <c r="N74">
        <f t="shared" si="6"/>
        <v>145</v>
      </c>
      <c r="O74" s="112">
        <f t="shared" si="7"/>
        <v>0</v>
      </c>
      <c r="P74">
        <v>43</v>
      </c>
      <c r="Q74">
        <v>24</v>
      </c>
      <c r="R74">
        <v>4</v>
      </c>
      <c r="S74">
        <v>44</v>
      </c>
      <c r="T74">
        <v>30</v>
      </c>
      <c r="U74" s="114">
        <f t="shared" si="8"/>
        <v>145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270</v>
      </c>
      <c r="G75">
        <f t="shared" si="11"/>
        <v>145</v>
      </c>
      <c r="H75" s="112"/>
      <c r="I75">
        <f>BRPL_EOD!AE75+BRPL_EOD!AF75</f>
        <v>43</v>
      </c>
      <c r="J75">
        <f>BYPL_EOD!AE75+BYPL_EOD!AF75</f>
        <v>24</v>
      </c>
      <c r="K75">
        <f>MES_EOD!AE75+MES_EOD!AF75</f>
        <v>4</v>
      </c>
      <c r="L75">
        <f>NDMC_EOD!AE75+NDMC_EOD!AF75</f>
        <v>44</v>
      </c>
      <c r="M75">
        <f>TPDDL_EOD!AE75+TPDDL_EOD!AF75</f>
        <v>30</v>
      </c>
      <c r="N75">
        <f t="shared" si="6"/>
        <v>145</v>
      </c>
      <c r="O75" s="112">
        <f t="shared" si="7"/>
        <v>0</v>
      </c>
      <c r="P75">
        <v>43</v>
      </c>
      <c r="Q75">
        <v>24</v>
      </c>
      <c r="R75">
        <v>4</v>
      </c>
      <c r="S75">
        <v>44</v>
      </c>
      <c r="T75">
        <v>30</v>
      </c>
      <c r="U75" s="114">
        <f t="shared" si="8"/>
        <v>145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270</v>
      </c>
      <c r="G76">
        <f t="shared" si="11"/>
        <v>145</v>
      </c>
      <c r="H76" s="112"/>
      <c r="I76">
        <f>BRPL_EOD!AE76+BRPL_EOD!AF76</f>
        <v>43</v>
      </c>
      <c r="J76">
        <f>BYPL_EOD!AE76+BYPL_EOD!AF76</f>
        <v>24</v>
      </c>
      <c r="K76">
        <f>MES_EOD!AE76+MES_EOD!AF76</f>
        <v>4</v>
      </c>
      <c r="L76">
        <f>NDMC_EOD!AE76+NDMC_EOD!AF76</f>
        <v>44</v>
      </c>
      <c r="M76">
        <f>TPDDL_EOD!AE76+TPDDL_EOD!AF76</f>
        <v>30</v>
      </c>
      <c r="N76">
        <f t="shared" si="6"/>
        <v>145</v>
      </c>
      <c r="O76" s="112">
        <f t="shared" si="7"/>
        <v>0</v>
      </c>
      <c r="P76">
        <v>43</v>
      </c>
      <c r="Q76">
        <v>24</v>
      </c>
      <c r="R76">
        <v>4</v>
      </c>
      <c r="S76">
        <v>44</v>
      </c>
      <c r="T76">
        <v>30</v>
      </c>
      <c r="U76" s="114">
        <f t="shared" si="8"/>
        <v>145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270</v>
      </c>
      <c r="G77">
        <f t="shared" si="11"/>
        <v>145</v>
      </c>
      <c r="H77" s="112"/>
      <c r="I77">
        <f>BRPL_EOD!AE77+BRPL_EOD!AF77</f>
        <v>43</v>
      </c>
      <c r="J77">
        <f>BYPL_EOD!AE77+BYPL_EOD!AF77</f>
        <v>24</v>
      </c>
      <c r="K77">
        <f>MES_EOD!AE77+MES_EOD!AF77</f>
        <v>4</v>
      </c>
      <c r="L77">
        <f>NDMC_EOD!AE77+NDMC_EOD!AF77</f>
        <v>44</v>
      </c>
      <c r="M77">
        <f>TPDDL_EOD!AE77+TPDDL_EOD!AF77</f>
        <v>30</v>
      </c>
      <c r="N77">
        <f t="shared" si="6"/>
        <v>145</v>
      </c>
      <c r="O77" s="112">
        <f t="shared" si="7"/>
        <v>0</v>
      </c>
      <c r="P77">
        <v>43</v>
      </c>
      <c r="Q77">
        <v>24</v>
      </c>
      <c r="R77">
        <v>4</v>
      </c>
      <c r="S77">
        <v>44</v>
      </c>
      <c r="T77">
        <v>30</v>
      </c>
      <c r="U77" s="114">
        <f t="shared" si="8"/>
        <v>145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270</v>
      </c>
      <c r="G78">
        <f t="shared" si="11"/>
        <v>145</v>
      </c>
      <c r="H78" s="112"/>
      <c r="I78">
        <f>BRPL_EOD!AE78+BRPL_EOD!AF78</f>
        <v>43</v>
      </c>
      <c r="J78">
        <f>BYPL_EOD!AE78+BYPL_EOD!AF78</f>
        <v>24</v>
      </c>
      <c r="K78">
        <f>MES_EOD!AE78+MES_EOD!AF78</f>
        <v>4</v>
      </c>
      <c r="L78">
        <f>NDMC_EOD!AE78+NDMC_EOD!AF78</f>
        <v>44</v>
      </c>
      <c r="M78">
        <f>TPDDL_EOD!AE78+TPDDL_EOD!AF78</f>
        <v>30</v>
      </c>
      <c r="N78">
        <f t="shared" si="6"/>
        <v>145</v>
      </c>
      <c r="O78" s="112">
        <f t="shared" si="7"/>
        <v>0</v>
      </c>
      <c r="P78">
        <v>43</v>
      </c>
      <c r="Q78">
        <v>24</v>
      </c>
      <c r="R78">
        <v>4</v>
      </c>
      <c r="S78">
        <v>44</v>
      </c>
      <c r="T78">
        <v>30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270</v>
      </c>
      <c r="G79">
        <f t="shared" si="11"/>
        <v>145</v>
      </c>
      <c r="H79" s="112"/>
      <c r="I79">
        <f>BRPL_EOD!AE79+BRPL_EOD!AF79</f>
        <v>43</v>
      </c>
      <c r="J79">
        <f>BYPL_EOD!AE79+BYPL_EOD!AF79</f>
        <v>24</v>
      </c>
      <c r="K79">
        <f>MES_EOD!AE79+MES_EOD!AF79</f>
        <v>4</v>
      </c>
      <c r="L79">
        <f>NDMC_EOD!AE79+NDMC_EOD!AF79</f>
        <v>44</v>
      </c>
      <c r="M79">
        <f>TPDDL_EOD!AE79+TPDDL_EOD!AF79</f>
        <v>30</v>
      </c>
      <c r="N79">
        <f t="shared" si="6"/>
        <v>145</v>
      </c>
      <c r="O79" s="112">
        <f t="shared" si="7"/>
        <v>0</v>
      </c>
      <c r="P79">
        <v>43</v>
      </c>
      <c r="Q79">
        <v>24</v>
      </c>
      <c r="R79">
        <v>4</v>
      </c>
      <c r="S79">
        <v>44</v>
      </c>
      <c r="T79">
        <v>30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270</v>
      </c>
      <c r="G80">
        <f t="shared" si="11"/>
        <v>145</v>
      </c>
      <c r="H80" s="112"/>
      <c r="I80">
        <f>BRPL_EOD!AE80+BRPL_EOD!AF80</f>
        <v>43</v>
      </c>
      <c r="J80">
        <f>BYPL_EOD!AE80+BYPL_EOD!AF80</f>
        <v>24</v>
      </c>
      <c r="K80">
        <f>MES_EOD!AE80+MES_EOD!AF80</f>
        <v>4</v>
      </c>
      <c r="L80">
        <f>NDMC_EOD!AE80+NDMC_EOD!AF80</f>
        <v>44</v>
      </c>
      <c r="M80">
        <f>TPDDL_EOD!AE80+TPDDL_EOD!AF80</f>
        <v>30</v>
      </c>
      <c r="N80">
        <f t="shared" si="6"/>
        <v>145</v>
      </c>
      <c r="O80" s="112">
        <f t="shared" si="7"/>
        <v>0</v>
      </c>
      <c r="P80">
        <v>43</v>
      </c>
      <c r="Q80">
        <v>24</v>
      </c>
      <c r="R80">
        <v>4</v>
      </c>
      <c r="S80">
        <v>44</v>
      </c>
      <c r="T80">
        <v>30</v>
      </c>
      <c r="U80" s="114">
        <f t="shared" si="8"/>
        <v>145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270</v>
      </c>
      <c r="G81">
        <f t="shared" si="11"/>
        <v>145</v>
      </c>
      <c r="H81" s="112"/>
      <c r="I81">
        <f>BRPL_EOD!AE81+BRPL_EOD!AF81</f>
        <v>43</v>
      </c>
      <c r="J81">
        <f>BYPL_EOD!AE81+BYPL_EOD!AF81</f>
        <v>24</v>
      </c>
      <c r="K81">
        <f>MES_EOD!AE81+MES_EOD!AF81</f>
        <v>4</v>
      </c>
      <c r="L81">
        <f>NDMC_EOD!AE81+NDMC_EOD!AF81</f>
        <v>44</v>
      </c>
      <c r="M81">
        <f>TPDDL_EOD!AE81+TPDDL_EOD!AF81</f>
        <v>30</v>
      </c>
      <c r="N81">
        <f t="shared" si="6"/>
        <v>145</v>
      </c>
      <c r="O81" s="112">
        <f t="shared" si="7"/>
        <v>0</v>
      </c>
      <c r="P81">
        <v>43</v>
      </c>
      <c r="Q81">
        <v>24</v>
      </c>
      <c r="R81">
        <v>4</v>
      </c>
      <c r="S81">
        <v>44</v>
      </c>
      <c r="T81">
        <v>30</v>
      </c>
      <c r="U81" s="114">
        <f t="shared" si="8"/>
        <v>145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270</v>
      </c>
      <c r="G82">
        <f t="shared" si="11"/>
        <v>145</v>
      </c>
      <c r="H82" s="112"/>
      <c r="I82">
        <f>BRPL_EOD!AE82+BRPL_EOD!AF82</f>
        <v>43</v>
      </c>
      <c r="J82">
        <f>BYPL_EOD!AE82+BYPL_EOD!AF82</f>
        <v>24</v>
      </c>
      <c r="K82">
        <f>MES_EOD!AE82+MES_EOD!AF82</f>
        <v>4</v>
      </c>
      <c r="L82">
        <f>NDMC_EOD!AE82+NDMC_EOD!AF82</f>
        <v>44</v>
      </c>
      <c r="M82">
        <f>TPDDL_EOD!AE82+TPDDL_EOD!AF82</f>
        <v>30</v>
      </c>
      <c r="N82">
        <f t="shared" si="6"/>
        <v>145</v>
      </c>
      <c r="O82" s="112">
        <f t="shared" si="7"/>
        <v>0</v>
      </c>
      <c r="P82">
        <v>43</v>
      </c>
      <c r="Q82">
        <v>24</v>
      </c>
      <c r="R82">
        <v>4</v>
      </c>
      <c r="S82">
        <v>44</v>
      </c>
      <c r="T82">
        <v>30</v>
      </c>
      <c r="U82" s="114">
        <f t="shared" si="8"/>
        <v>145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270</v>
      </c>
      <c r="G83">
        <f t="shared" si="11"/>
        <v>145</v>
      </c>
      <c r="H83" s="112"/>
      <c r="I83">
        <f>BRPL_EOD!AE83+BRPL_EOD!AF83</f>
        <v>43</v>
      </c>
      <c r="J83">
        <f>BYPL_EOD!AE83+BYPL_EOD!AF83</f>
        <v>24</v>
      </c>
      <c r="K83">
        <f>MES_EOD!AE83+MES_EOD!AF83</f>
        <v>4</v>
      </c>
      <c r="L83">
        <f>NDMC_EOD!AE83+NDMC_EOD!AF83</f>
        <v>44</v>
      </c>
      <c r="M83">
        <f>TPDDL_EOD!AE83+TPDDL_EOD!AF83</f>
        <v>30</v>
      </c>
      <c r="N83">
        <f t="shared" si="6"/>
        <v>145</v>
      </c>
      <c r="O83" s="112">
        <f t="shared" si="7"/>
        <v>0</v>
      </c>
      <c r="P83">
        <v>43</v>
      </c>
      <c r="Q83">
        <v>24</v>
      </c>
      <c r="R83">
        <v>4</v>
      </c>
      <c r="S83">
        <v>44</v>
      </c>
      <c r="T83">
        <v>30</v>
      </c>
      <c r="U83" s="114">
        <f t="shared" si="8"/>
        <v>145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270</v>
      </c>
      <c r="G84">
        <f t="shared" si="11"/>
        <v>145</v>
      </c>
      <c r="H84" s="112"/>
      <c r="I84">
        <f>BRPL_EOD!AE84+BRPL_EOD!AF84</f>
        <v>43</v>
      </c>
      <c r="J84">
        <f>BYPL_EOD!AE84+BYPL_EOD!AF84</f>
        <v>24</v>
      </c>
      <c r="K84">
        <f>MES_EOD!AE84+MES_EOD!AF84</f>
        <v>4</v>
      </c>
      <c r="L84">
        <f>NDMC_EOD!AE84+NDMC_EOD!AF84</f>
        <v>44</v>
      </c>
      <c r="M84">
        <f>TPDDL_EOD!AE84+TPDDL_EOD!AF84</f>
        <v>30</v>
      </c>
      <c r="N84">
        <f t="shared" si="6"/>
        <v>145</v>
      </c>
      <c r="O84" s="112">
        <f t="shared" si="7"/>
        <v>0</v>
      </c>
      <c r="P84">
        <v>43</v>
      </c>
      <c r="Q84">
        <v>24</v>
      </c>
      <c r="R84">
        <v>4</v>
      </c>
      <c r="S84">
        <v>44</v>
      </c>
      <c r="T84">
        <v>30</v>
      </c>
      <c r="U84" s="114">
        <f t="shared" si="8"/>
        <v>145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270</v>
      </c>
      <c r="G85">
        <f t="shared" si="11"/>
        <v>145</v>
      </c>
      <c r="H85" s="112"/>
      <c r="I85">
        <f>BRPL_EOD!AE85+BRPL_EOD!AF85</f>
        <v>43</v>
      </c>
      <c r="J85">
        <f>BYPL_EOD!AE85+BYPL_EOD!AF85</f>
        <v>24</v>
      </c>
      <c r="K85">
        <f>MES_EOD!AE85+MES_EOD!AF85</f>
        <v>4</v>
      </c>
      <c r="L85">
        <f>NDMC_EOD!AE85+NDMC_EOD!AF85</f>
        <v>44</v>
      </c>
      <c r="M85">
        <f>TPDDL_EOD!AE85+TPDDL_EOD!AF85</f>
        <v>30</v>
      </c>
      <c r="N85">
        <f t="shared" si="6"/>
        <v>145</v>
      </c>
      <c r="O85" s="112">
        <f t="shared" si="7"/>
        <v>0</v>
      </c>
      <c r="P85">
        <v>43</v>
      </c>
      <c r="Q85">
        <v>24</v>
      </c>
      <c r="R85">
        <v>4</v>
      </c>
      <c r="S85">
        <v>44</v>
      </c>
      <c r="T85">
        <v>30</v>
      </c>
      <c r="U85" s="114">
        <f t="shared" si="8"/>
        <v>145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270</v>
      </c>
      <c r="G86">
        <f t="shared" si="11"/>
        <v>145</v>
      </c>
      <c r="H86" s="112"/>
      <c r="I86">
        <f>BRPL_EOD!AE86+BRPL_EOD!AF86</f>
        <v>43</v>
      </c>
      <c r="J86">
        <f>BYPL_EOD!AE86+BYPL_EOD!AF86</f>
        <v>24</v>
      </c>
      <c r="K86">
        <f>MES_EOD!AE86+MES_EOD!AF86</f>
        <v>4</v>
      </c>
      <c r="L86">
        <f>NDMC_EOD!AE86+NDMC_EOD!AF86</f>
        <v>44</v>
      </c>
      <c r="M86">
        <f>TPDDL_EOD!AE86+TPDDL_EOD!AF86</f>
        <v>30</v>
      </c>
      <c r="N86">
        <f t="shared" si="6"/>
        <v>145</v>
      </c>
      <c r="O86" s="112">
        <f t="shared" si="7"/>
        <v>0</v>
      </c>
      <c r="P86">
        <v>43</v>
      </c>
      <c r="Q86">
        <v>24</v>
      </c>
      <c r="R86">
        <v>4</v>
      </c>
      <c r="S86">
        <v>44</v>
      </c>
      <c r="T86">
        <v>30</v>
      </c>
      <c r="U86" s="114">
        <f t="shared" si="8"/>
        <v>145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145</v>
      </c>
      <c r="E87">
        <f>PPCL!N87</f>
        <v>0</v>
      </c>
      <c r="F87">
        <f t="shared" si="10"/>
        <v>270</v>
      </c>
      <c r="G87">
        <f t="shared" si="11"/>
        <v>145</v>
      </c>
      <c r="H87" s="112"/>
      <c r="I87">
        <f>BRPL_EOD!AE87+BRPL_EOD!AF87</f>
        <v>43</v>
      </c>
      <c r="J87">
        <f>BYPL_EOD!AE87+BYPL_EOD!AF87</f>
        <v>24</v>
      </c>
      <c r="K87">
        <f>MES_EOD!AE87+MES_EOD!AF87</f>
        <v>4</v>
      </c>
      <c r="L87">
        <f>NDMC_EOD!AE87+NDMC_EOD!AF87</f>
        <v>44</v>
      </c>
      <c r="M87">
        <f>TPDDL_EOD!AE87+TPDDL_EOD!AF87</f>
        <v>30</v>
      </c>
      <c r="N87">
        <f t="shared" si="6"/>
        <v>145</v>
      </c>
      <c r="O87" s="112">
        <f t="shared" si="7"/>
        <v>0</v>
      </c>
      <c r="P87">
        <v>43</v>
      </c>
      <c r="Q87">
        <v>24</v>
      </c>
      <c r="R87">
        <v>4</v>
      </c>
      <c r="S87">
        <v>44</v>
      </c>
      <c r="T87">
        <v>30</v>
      </c>
      <c r="U87" s="114">
        <f t="shared" si="8"/>
        <v>145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145</v>
      </c>
      <c r="E88">
        <f>PPCL!N88</f>
        <v>0</v>
      </c>
      <c r="F88">
        <f t="shared" si="10"/>
        <v>270</v>
      </c>
      <c r="G88">
        <f t="shared" si="11"/>
        <v>145</v>
      </c>
      <c r="H88" s="112"/>
      <c r="I88">
        <f>BRPL_EOD!AE88+BRPL_EOD!AF88</f>
        <v>43</v>
      </c>
      <c r="J88">
        <f>BYPL_EOD!AE88+BYPL_EOD!AF88</f>
        <v>24</v>
      </c>
      <c r="K88">
        <f>MES_EOD!AE88+MES_EOD!AF88</f>
        <v>4</v>
      </c>
      <c r="L88">
        <f>NDMC_EOD!AE88+NDMC_EOD!AF88</f>
        <v>44</v>
      </c>
      <c r="M88">
        <f>TPDDL_EOD!AE88+TPDDL_EOD!AF88</f>
        <v>30</v>
      </c>
      <c r="N88">
        <f t="shared" si="6"/>
        <v>145</v>
      </c>
      <c r="O88" s="112">
        <f t="shared" si="7"/>
        <v>0</v>
      </c>
      <c r="P88">
        <v>43</v>
      </c>
      <c r="Q88">
        <v>24</v>
      </c>
      <c r="R88">
        <v>4</v>
      </c>
      <c r="S88">
        <v>44</v>
      </c>
      <c r="T88">
        <v>30</v>
      </c>
      <c r="U88" s="114">
        <f t="shared" si="8"/>
        <v>145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145</v>
      </c>
      <c r="E89">
        <f>PPCL!N89</f>
        <v>0</v>
      </c>
      <c r="F89">
        <f t="shared" si="10"/>
        <v>270</v>
      </c>
      <c r="G89">
        <f t="shared" si="11"/>
        <v>145</v>
      </c>
      <c r="H89" s="112"/>
      <c r="I89">
        <f>BRPL_EOD!AE89+BRPL_EOD!AF89</f>
        <v>43</v>
      </c>
      <c r="J89">
        <f>BYPL_EOD!AE89+BYPL_EOD!AF89</f>
        <v>24</v>
      </c>
      <c r="K89">
        <f>MES_EOD!AE89+MES_EOD!AF89</f>
        <v>4</v>
      </c>
      <c r="L89">
        <f>NDMC_EOD!AE89+NDMC_EOD!AF89</f>
        <v>44</v>
      </c>
      <c r="M89">
        <f>TPDDL_EOD!AE89+TPDDL_EOD!AF89</f>
        <v>30</v>
      </c>
      <c r="N89">
        <f t="shared" si="6"/>
        <v>145</v>
      </c>
      <c r="O89" s="112">
        <f t="shared" si="7"/>
        <v>0</v>
      </c>
      <c r="P89">
        <v>43</v>
      </c>
      <c r="Q89">
        <v>24</v>
      </c>
      <c r="R89">
        <v>4</v>
      </c>
      <c r="S89">
        <v>44</v>
      </c>
      <c r="T89">
        <v>30</v>
      </c>
      <c r="U89" s="114">
        <f t="shared" si="8"/>
        <v>145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270</v>
      </c>
      <c r="G90">
        <f t="shared" si="11"/>
        <v>145</v>
      </c>
      <c r="H90" s="112"/>
      <c r="I90">
        <f>BRPL_EOD!AE90+BRPL_EOD!AF90</f>
        <v>43</v>
      </c>
      <c r="J90">
        <f>BYPL_EOD!AE90+BYPL_EOD!AF90</f>
        <v>24</v>
      </c>
      <c r="K90">
        <f>MES_EOD!AE90+MES_EOD!AF90</f>
        <v>4</v>
      </c>
      <c r="L90">
        <f>NDMC_EOD!AE90+NDMC_EOD!AF90</f>
        <v>44</v>
      </c>
      <c r="M90">
        <f>TPDDL_EOD!AE90+TPDDL_EOD!AF90</f>
        <v>30</v>
      </c>
      <c r="N90">
        <f t="shared" si="6"/>
        <v>145</v>
      </c>
      <c r="O90" s="112">
        <f t="shared" si="7"/>
        <v>0</v>
      </c>
      <c r="P90">
        <v>43</v>
      </c>
      <c r="Q90">
        <v>24</v>
      </c>
      <c r="R90">
        <v>4</v>
      </c>
      <c r="S90">
        <v>44</v>
      </c>
      <c r="T90">
        <v>30</v>
      </c>
      <c r="U90" s="114">
        <f t="shared" si="8"/>
        <v>145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270</v>
      </c>
      <c r="G91">
        <f t="shared" si="11"/>
        <v>145</v>
      </c>
      <c r="H91" s="112"/>
      <c r="I91">
        <f>BRPL_EOD!AE91+BRPL_EOD!AF91</f>
        <v>43</v>
      </c>
      <c r="J91">
        <f>BYPL_EOD!AE91+BYPL_EOD!AF91</f>
        <v>24</v>
      </c>
      <c r="K91">
        <f>MES_EOD!AE91+MES_EOD!AF91</f>
        <v>4</v>
      </c>
      <c r="L91">
        <f>NDMC_EOD!AE91+NDMC_EOD!AF91</f>
        <v>44</v>
      </c>
      <c r="M91">
        <f>TPDDL_EOD!AE91+TPDDL_EOD!AF91</f>
        <v>30</v>
      </c>
      <c r="N91">
        <f t="shared" si="6"/>
        <v>145</v>
      </c>
      <c r="O91" s="112">
        <f t="shared" si="7"/>
        <v>0</v>
      </c>
      <c r="P91">
        <v>43</v>
      </c>
      <c r="Q91">
        <v>24</v>
      </c>
      <c r="R91">
        <v>4</v>
      </c>
      <c r="S91">
        <v>44</v>
      </c>
      <c r="T91">
        <v>30</v>
      </c>
      <c r="U91" s="114">
        <f t="shared" si="8"/>
        <v>145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270</v>
      </c>
      <c r="G92">
        <f t="shared" si="11"/>
        <v>145</v>
      </c>
      <c r="H92" s="112"/>
      <c r="I92">
        <f>BRPL_EOD!AE92+BRPL_EOD!AF92</f>
        <v>43</v>
      </c>
      <c r="J92">
        <f>BYPL_EOD!AE92+BYPL_EOD!AF92</f>
        <v>24</v>
      </c>
      <c r="K92">
        <f>MES_EOD!AE92+MES_EOD!AF92</f>
        <v>4</v>
      </c>
      <c r="L92">
        <f>NDMC_EOD!AE92+NDMC_EOD!AF92</f>
        <v>44</v>
      </c>
      <c r="M92">
        <f>TPDDL_EOD!AE92+TPDDL_EOD!AF92</f>
        <v>30</v>
      </c>
      <c r="N92">
        <f t="shared" si="6"/>
        <v>145</v>
      </c>
      <c r="O92" s="112">
        <f t="shared" si="7"/>
        <v>0</v>
      </c>
      <c r="P92">
        <v>43</v>
      </c>
      <c r="Q92">
        <v>24</v>
      </c>
      <c r="R92">
        <v>4</v>
      </c>
      <c r="S92">
        <v>44</v>
      </c>
      <c r="T92">
        <v>30</v>
      </c>
      <c r="U92" s="114">
        <f t="shared" si="8"/>
        <v>145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270</v>
      </c>
      <c r="G93">
        <f t="shared" si="11"/>
        <v>145</v>
      </c>
      <c r="H93" s="112"/>
      <c r="I93">
        <f>BRPL_EOD!AE93+BRPL_EOD!AF93</f>
        <v>43</v>
      </c>
      <c r="J93">
        <f>BYPL_EOD!AE93+BYPL_EOD!AF93</f>
        <v>24</v>
      </c>
      <c r="K93">
        <f>MES_EOD!AE93+MES_EOD!AF93</f>
        <v>4</v>
      </c>
      <c r="L93">
        <f>NDMC_EOD!AE93+NDMC_EOD!AF93</f>
        <v>44</v>
      </c>
      <c r="M93">
        <f>TPDDL_EOD!AE93+TPDDL_EOD!AF93</f>
        <v>30</v>
      </c>
      <c r="N93">
        <f t="shared" si="6"/>
        <v>145</v>
      </c>
      <c r="O93" s="112">
        <f t="shared" si="7"/>
        <v>0</v>
      </c>
      <c r="P93">
        <v>43</v>
      </c>
      <c r="Q93">
        <v>24</v>
      </c>
      <c r="R93">
        <v>4</v>
      </c>
      <c r="S93">
        <v>44</v>
      </c>
      <c r="T93">
        <v>30</v>
      </c>
      <c r="U93" s="114">
        <f t="shared" si="8"/>
        <v>145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270</v>
      </c>
      <c r="G94">
        <f t="shared" si="11"/>
        <v>145</v>
      </c>
      <c r="H94" s="112"/>
      <c r="I94">
        <f>BRPL_EOD!AE94+BRPL_EOD!AF94</f>
        <v>43</v>
      </c>
      <c r="J94">
        <f>BYPL_EOD!AE94+BYPL_EOD!AF94</f>
        <v>24</v>
      </c>
      <c r="K94">
        <f>MES_EOD!AE94+MES_EOD!AF94</f>
        <v>4</v>
      </c>
      <c r="L94">
        <f>NDMC_EOD!AE94+NDMC_EOD!AF94</f>
        <v>44</v>
      </c>
      <c r="M94">
        <f>TPDDL_EOD!AE94+TPDDL_EOD!AF94</f>
        <v>30</v>
      </c>
      <c r="N94">
        <f t="shared" si="6"/>
        <v>145</v>
      </c>
      <c r="O94" s="112">
        <f t="shared" si="7"/>
        <v>0</v>
      </c>
      <c r="P94">
        <v>43</v>
      </c>
      <c r="Q94">
        <v>24</v>
      </c>
      <c r="R94">
        <v>4</v>
      </c>
      <c r="S94">
        <v>44</v>
      </c>
      <c r="T94">
        <v>30</v>
      </c>
      <c r="U94" s="114">
        <f t="shared" si="8"/>
        <v>145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270</v>
      </c>
      <c r="G95">
        <f t="shared" si="11"/>
        <v>145</v>
      </c>
      <c r="H95" s="112"/>
      <c r="I95">
        <f>BRPL_EOD!AE95+BRPL_EOD!AF95</f>
        <v>43</v>
      </c>
      <c r="J95">
        <f>BYPL_EOD!AE95+BYPL_EOD!AF95</f>
        <v>24</v>
      </c>
      <c r="K95">
        <f>MES_EOD!AE95+MES_EOD!AF95</f>
        <v>4</v>
      </c>
      <c r="L95">
        <f>NDMC_EOD!AE95+NDMC_EOD!AF95</f>
        <v>44</v>
      </c>
      <c r="M95">
        <f>TPDDL_EOD!AE95+TPDDL_EOD!AF95</f>
        <v>30</v>
      </c>
      <c r="N95">
        <f t="shared" si="6"/>
        <v>145</v>
      </c>
      <c r="O95" s="112">
        <f t="shared" si="7"/>
        <v>0</v>
      </c>
      <c r="P95">
        <v>43</v>
      </c>
      <c r="Q95">
        <v>24</v>
      </c>
      <c r="R95">
        <v>4</v>
      </c>
      <c r="S95">
        <v>44</v>
      </c>
      <c r="T95">
        <v>30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270</v>
      </c>
      <c r="G96">
        <f t="shared" si="11"/>
        <v>145</v>
      </c>
      <c r="H96" s="112"/>
      <c r="I96">
        <f>BRPL_EOD!AE96+BRPL_EOD!AF96</f>
        <v>43</v>
      </c>
      <c r="J96">
        <f>BYPL_EOD!AE96+BYPL_EOD!AF96</f>
        <v>24</v>
      </c>
      <c r="K96">
        <f>MES_EOD!AE96+MES_EOD!AF96</f>
        <v>4</v>
      </c>
      <c r="L96">
        <f>NDMC_EOD!AE96+NDMC_EOD!AF96</f>
        <v>44</v>
      </c>
      <c r="M96">
        <f>TPDDL_EOD!AE96+TPDDL_EOD!AF96</f>
        <v>30</v>
      </c>
      <c r="N96">
        <f t="shared" si="6"/>
        <v>145</v>
      </c>
      <c r="O96" s="112">
        <f t="shared" si="7"/>
        <v>0</v>
      </c>
      <c r="P96">
        <v>43</v>
      </c>
      <c r="Q96">
        <v>24</v>
      </c>
      <c r="R96">
        <v>4</v>
      </c>
      <c r="S96">
        <v>44</v>
      </c>
      <c r="T96">
        <v>30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270</v>
      </c>
      <c r="G97">
        <f t="shared" si="11"/>
        <v>145</v>
      </c>
      <c r="H97" s="112"/>
      <c r="I97">
        <f>BRPL_EOD!AE97+BRPL_EOD!AF97</f>
        <v>43</v>
      </c>
      <c r="J97">
        <f>BYPL_EOD!AE97+BYPL_EOD!AF97</f>
        <v>24</v>
      </c>
      <c r="K97">
        <f>MES_EOD!AE97+MES_EOD!AF97</f>
        <v>4</v>
      </c>
      <c r="L97">
        <f>NDMC_EOD!AE97+NDMC_EOD!AF97</f>
        <v>44</v>
      </c>
      <c r="M97">
        <f>TPDDL_EOD!AE97+TPDDL_EOD!AF97</f>
        <v>30</v>
      </c>
      <c r="N97">
        <f t="shared" si="6"/>
        <v>145</v>
      </c>
      <c r="O97" s="112">
        <f t="shared" si="7"/>
        <v>0</v>
      </c>
      <c r="P97">
        <v>43</v>
      </c>
      <c r="Q97">
        <v>24</v>
      </c>
      <c r="R97">
        <v>4</v>
      </c>
      <c r="S97">
        <v>44</v>
      </c>
      <c r="T97">
        <v>30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270</v>
      </c>
      <c r="G98">
        <f t="shared" si="11"/>
        <v>145</v>
      </c>
      <c r="H98" s="112"/>
      <c r="I98">
        <f>BRPL_EOD!AE98+BRPL_EOD!AF98</f>
        <v>43</v>
      </c>
      <c r="J98">
        <f>BYPL_EOD!AE98+BYPL_EOD!AF98</f>
        <v>24</v>
      </c>
      <c r="K98">
        <f>MES_EOD!AE98+MES_EOD!AF98</f>
        <v>4</v>
      </c>
      <c r="L98">
        <f>NDMC_EOD!AE98+NDMC_EOD!AF98</f>
        <v>44</v>
      </c>
      <c r="M98">
        <f>TPDDL_EOD!AE98+TPDDL_EOD!AF98</f>
        <v>30</v>
      </c>
      <c r="N98">
        <f t="shared" si="6"/>
        <v>145</v>
      </c>
      <c r="O98" s="112">
        <f t="shared" si="7"/>
        <v>0</v>
      </c>
      <c r="P98">
        <v>43</v>
      </c>
      <c r="Q98">
        <v>24</v>
      </c>
      <c r="R98">
        <v>4</v>
      </c>
      <c r="S98">
        <v>44</v>
      </c>
      <c r="T98">
        <v>30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3.6080000000000001</v>
      </c>
      <c r="E99" s="114">
        <f t="shared" si="12"/>
        <v>0</v>
      </c>
      <c r="F99" s="114">
        <f t="shared" si="12"/>
        <v>6.48</v>
      </c>
      <c r="G99" s="114">
        <f t="shared" si="12"/>
        <v>3.6080000000000001</v>
      </c>
      <c r="H99" s="114"/>
      <c r="I99" s="114">
        <f t="shared" si="12"/>
        <v>1.0436500000000002</v>
      </c>
      <c r="J99" s="114">
        <f t="shared" si="12"/>
        <v>0.58798499999999976</v>
      </c>
      <c r="K99" s="114">
        <f t="shared" si="12"/>
        <v>0.16615999999999997</v>
      </c>
      <c r="L99" s="114">
        <f t="shared" si="12"/>
        <v>1.0889250000000001</v>
      </c>
      <c r="M99" s="114">
        <f t="shared" si="12"/>
        <v>0.72127999999999992</v>
      </c>
      <c r="N99" s="114">
        <f t="shared" si="12"/>
        <v>3.6080000000000001</v>
      </c>
      <c r="O99" s="114">
        <f t="shared" si="12"/>
        <v>0</v>
      </c>
      <c r="P99" s="114">
        <f t="shared" si="12"/>
        <v>1.0436500000000002</v>
      </c>
      <c r="Q99" s="114">
        <f t="shared" si="12"/>
        <v>0.58798499999999976</v>
      </c>
      <c r="R99" s="114">
        <f t="shared" si="12"/>
        <v>0.16615999999999997</v>
      </c>
      <c r="S99" s="114">
        <f t="shared" si="12"/>
        <v>1.0889250000000001</v>
      </c>
      <c r="T99" s="114">
        <f t="shared" si="12"/>
        <v>0.72127999999999992</v>
      </c>
      <c r="U99" s="114">
        <f t="shared" si="12"/>
        <v>3.6080000000000001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5.68</v>
      </c>
      <c r="J43">
        <f>BYPL_EOD!AG43+BYPL_EOD!AH43</f>
        <v>3.23</v>
      </c>
      <c r="K43">
        <f>MES_EOD!AG43+MES_EOD!AH43</f>
        <v>1.22</v>
      </c>
      <c r="L43">
        <f>NDMC_EOD!AG43+NDMC_EOD!AH43</f>
        <v>6.01</v>
      </c>
      <c r="M43">
        <f>TPDDL_EOD!AG43+TPDDL_EOD!AH43</f>
        <v>3.87</v>
      </c>
      <c r="N43">
        <f t="shared" si="0"/>
        <v>20.010000000000002</v>
      </c>
      <c r="O43" s="112">
        <f t="shared" si="1"/>
        <v>-20.010000000000002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5.68</v>
      </c>
      <c r="J44">
        <f>BYPL_EOD!AG44+BYPL_EOD!AH44</f>
        <v>3.23</v>
      </c>
      <c r="K44">
        <f>MES_EOD!AG44+MES_EOD!AH44</f>
        <v>1.22</v>
      </c>
      <c r="L44">
        <f>NDMC_EOD!AG44+NDMC_EOD!AH44</f>
        <v>6.01</v>
      </c>
      <c r="M44">
        <f>TPDDL_EOD!AG44+TPDDL_EOD!AH44</f>
        <v>3.87</v>
      </c>
      <c r="N44">
        <f t="shared" si="0"/>
        <v>20.010000000000002</v>
      </c>
      <c r="O44" s="112">
        <f t="shared" si="1"/>
        <v>-20.010000000000002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5.68</v>
      </c>
      <c r="J45">
        <f>BYPL_EOD!AG45+BYPL_EOD!AH45</f>
        <v>3.23</v>
      </c>
      <c r="K45">
        <f>MES_EOD!AG45+MES_EOD!AH45</f>
        <v>1.22</v>
      </c>
      <c r="L45">
        <f>NDMC_EOD!AG45+NDMC_EOD!AH45</f>
        <v>6.01</v>
      </c>
      <c r="M45">
        <f>TPDDL_EOD!AG45+TPDDL_EOD!AH45</f>
        <v>3.87</v>
      </c>
      <c r="N45">
        <f t="shared" si="0"/>
        <v>20.010000000000002</v>
      </c>
      <c r="O45" s="112">
        <f t="shared" si="1"/>
        <v>-20.010000000000002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5.68</v>
      </c>
      <c r="J46">
        <f>BYPL_EOD!AG46+BYPL_EOD!AH46</f>
        <v>3.23</v>
      </c>
      <c r="K46">
        <f>MES_EOD!AG46+MES_EOD!AH46</f>
        <v>1.22</v>
      </c>
      <c r="L46">
        <f>NDMC_EOD!AG46+NDMC_EOD!AH46</f>
        <v>6.01</v>
      </c>
      <c r="M46">
        <f>TPDDL_EOD!AG46+TPDDL_EOD!AH46</f>
        <v>3.87</v>
      </c>
      <c r="N46">
        <f t="shared" si="0"/>
        <v>20.010000000000002</v>
      </c>
      <c r="O46" s="112">
        <f t="shared" si="1"/>
        <v>-20.010000000000002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5.6799999999999993E-3</v>
      </c>
      <c r="J99" s="114">
        <f t="shared" si="12"/>
        <v>3.2299999999999998E-3</v>
      </c>
      <c r="K99" s="114">
        <f t="shared" si="12"/>
        <v>1.2199999999999999E-3</v>
      </c>
      <c r="L99" s="114">
        <f t="shared" si="12"/>
        <v>6.0099999999999997E-3</v>
      </c>
      <c r="M99" s="114">
        <f t="shared" si="12"/>
        <v>3.8700000000000002E-3</v>
      </c>
      <c r="N99" s="114">
        <f t="shared" si="12"/>
        <v>2.001E-2</v>
      </c>
      <c r="O99" s="114">
        <f t="shared" si="12"/>
        <v>-2.001E-2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13.65</v>
      </c>
      <c r="J3">
        <f>BYPL_EOD!AA3+BYPL_EOD!AB3</f>
        <v>7.8</v>
      </c>
      <c r="K3">
        <f>MES_EOD!AA3+MES_EOD!AB3</f>
        <v>0</v>
      </c>
      <c r="L3">
        <f>NDMC_EOD!AA3+NDMC_EOD!AB3</f>
        <v>1.74</v>
      </c>
      <c r="M3">
        <f>TPDDL_EOD!AA3+TPDDL_EOD!AB3</f>
        <v>10.42</v>
      </c>
      <c r="N3">
        <f t="shared" ref="N3:N66" si="0">SUM(I3:M3)</f>
        <v>33.61</v>
      </c>
      <c r="O3" s="112">
        <f t="shared" ref="O3:O66" si="1">G3-N3</f>
        <v>-9.9999999999980105E-3</v>
      </c>
      <c r="P3">
        <v>13.645938708717646</v>
      </c>
      <c r="Q3">
        <v>7.797679262124368</v>
      </c>
      <c r="R3">
        <v>0</v>
      </c>
      <c r="S3">
        <v>1.739482296935436</v>
      </c>
      <c r="T3">
        <v>10.416899732222554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13.65</v>
      </c>
      <c r="J4">
        <f>BYPL_EOD!AA4+BYPL_EOD!AB4</f>
        <v>7.8</v>
      </c>
      <c r="K4">
        <f>MES_EOD!AA4+MES_EOD!AB4</f>
        <v>0</v>
      </c>
      <c r="L4">
        <f>NDMC_EOD!AA4+NDMC_EOD!AB4</f>
        <v>1.74</v>
      </c>
      <c r="M4">
        <f>TPDDL_EOD!AA4+TPDDL_EOD!AB4</f>
        <v>10.42</v>
      </c>
      <c r="N4">
        <f t="shared" si="0"/>
        <v>33.61</v>
      </c>
      <c r="O4" s="112">
        <f t="shared" si="1"/>
        <v>-9.9999999999980105E-3</v>
      </c>
      <c r="P4">
        <v>13.645938708717646</v>
      </c>
      <c r="Q4">
        <v>7.797679262124368</v>
      </c>
      <c r="R4">
        <v>0</v>
      </c>
      <c r="S4">
        <v>1.739482296935436</v>
      </c>
      <c r="T4">
        <v>10.416899732222554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13.65</v>
      </c>
      <c r="J5">
        <f>BYPL_EOD!AA5+BYPL_EOD!AB5</f>
        <v>7.8</v>
      </c>
      <c r="K5">
        <f>MES_EOD!AA5+MES_EOD!AB5</f>
        <v>0</v>
      </c>
      <c r="L5">
        <f>NDMC_EOD!AA5+NDMC_EOD!AB5</f>
        <v>1.74</v>
      </c>
      <c r="M5">
        <f>TPDDL_EOD!AA5+TPDDL_EOD!AB5</f>
        <v>10.42</v>
      </c>
      <c r="N5">
        <f t="shared" si="0"/>
        <v>33.61</v>
      </c>
      <c r="O5" s="112">
        <f t="shared" si="1"/>
        <v>-9.9999999999980105E-3</v>
      </c>
      <c r="P5">
        <v>13.645938708717646</v>
      </c>
      <c r="Q5">
        <v>7.797679262124368</v>
      </c>
      <c r="R5">
        <v>0</v>
      </c>
      <c r="S5">
        <v>1.739482296935436</v>
      </c>
      <c r="T5">
        <v>10.416899732222554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13.65</v>
      </c>
      <c r="J6">
        <f>BYPL_EOD!AA6+BYPL_EOD!AB6</f>
        <v>7.8</v>
      </c>
      <c r="K6">
        <f>MES_EOD!AA6+MES_EOD!AB6</f>
        <v>0</v>
      </c>
      <c r="L6">
        <f>NDMC_EOD!AA6+NDMC_EOD!AB6</f>
        <v>1.74</v>
      </c>
      <c r="M6">
        <f>TPDDL_EOD!AA6+TPDDL_EOD!AB6</f>
        <v>10.42</v>
      </c>
      <c r="N6">
        <f t="shared" si="0"/>
        <v>33.61</v>
      </c>
      <c r="O6" s="112">
        <f t="shared" si="1"/>
        <v>-9.9999999999980105E-3</v>
      </c>
      <c r="P6">
        <v>13.645938708717646</v>
      </c>
      <c r="Q6">
        <v>7.797679262124368</v>
      </c>
      <c r="R6">
        <v>0</v>
      </c>
      <c r="S6">
        <v>1.739482296935436</v>
      </c>
      <c r="T6">
        <v>10.416899732222554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13.65</v>
      </c>
      <c r="J7">
        <f>BYPL_EOD!AA7+BYPL_EOD!AB7</f>
        <v>7.8</v>
      </c>
      <c r="K7">
        <f>MES_EOD!AA7+MES_EOD!AB7</f>
        <v>0</v>
      </c>
      <c r="L7">
        <f>NDMC_EOD!AA7+NDMC_EOD!AB7</f>
        <v>1.74</v>
      </c>
      <c r="M7">
        <f>TPDDL_EOD!AA7+TPDDL_EOD!AB7</f>
        <v>10.42</v>
      </c>
      <c r="N7">
        <f t="shared" si="0"/>
        <v>33.61</v>
      </c>
      <c r="O7" s="112">
        <f t="shared" si="1"/>
        <v>-9.9999999999980105E-3</v>
      </c>
      <c r="P7">
        <v>13.645938708717646</v>
      </c>
      <c r="Q7">
        <v>7.797679262124368</v>
      </c>
      <c r="R7">
        <v>0</v>
      </c>
      <c r="S7">
        <v>1.739482296935436</v>
      </c>
      <c r="T7">
        <v>10.416899732222554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34.6</v>
      </c>
      <c r="E8">
        <f>GT!N8</f>
        <v>0</v>
      </c>
      <c r="F8">
        <f t="shared" si="4"/>
        <v>90</v>
      </c>
      <c r="G8">
        <f t="shared" si="5"/>
        <v>34.6</v>
      </c>
      <c r="H8" s="112"/>
      <c r="I8">
        <f>BRPL_EOD!AA8+BRPL_EOD!AB8</f>
        <v>14.14</v>
      </c>
      <c r="J8">
        <f>BYPL_EOD!AA8+BYPL_EOD!AB8</f>
        <v>8</v>
      </c>
      <c r="K8">
        <f>MES_EOD!AA8+MES_EOD!AB8</f>
        <v>0</v>
      </c>
      <c r="L8">
        <f>NDMC_EOD!AA8+NDMC_EOD!AB8</f>
        <v>1.78</v>
      </c>
      <c r="M8">
        <f>TPDDL_EOD!AA8+TPDDL_EOD!AB8</f>
        <v>10.68</v>
      </c>
      <c r="N8">
        <f t="shared" si="0"/>
        <v>34.6</v>
      </c>
      <c r="O8" s="112">
        <f t="shared" si="1"/>
        <v>0</v>
      </c>
      <c r="P8">
        <v>14.14</v>
      </c>
      <c r="Q8">
        <v>8</v>
      </c>
      <c r="R8">
        <v>0</v>
      </c>
      <c r="S8">
        <v>1.78</v>
      </c>
      <c r="T8">
        <v>10.68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34.6</v>
      </c>
      <c r="E9">
        <f>GT!N9</f>
        <v>0</v>
      </c>
      <c r="F9">
        <f t="shared" si="4"/>
        <v>90</v>
      </c>
      <c r="G9">
        <f t="shared" si="5"/>
        <v>34.6</v>
      </c>
      <c r="H9" s="112"/>
      <c r="I9">
        <f>BRPL_EOD!AA9+BRPL_EOD!AB9</f>
        <v>14.14</v>
      </c>
      <c r="J9">
        <f>BYPL_EOD!AA9+BYPL_EOD!AB9</f>
        <v>8</v>
      </c>
      <c r="K9">
        <f>MES_EOD!AA9+MES_EOD!AB9</f>
        <v>0</v>
      </c>
      <c r="L9">
        <f>NDMC_EOD!AA9+NDMC_EOD!AB9</f>
        <v>1.78</v>
      </c>
      <c r="M9">
        <f>TPDDL_EOD!AA9+TPDDL_EOD!AB9</f>
        <v>10.68</v>
      </c>
      <c r="N9">
        <f t="shared" si="0"/>
        <v>34.6</v>
      </c>
      <c r="O9" s="112">
        <f t="shared" si="1"/>
        <v>0</v>
      </c>
      <c r="P9">
        <v>14.14</v>
      </c>
      <c r="Q9">
        <v>8</v>
      </c>
      <c r="R9">
        <v>0</v>
      </c>
      <c r="S9">
        <v>1.78</v>
      </c>
      <c r="T9">
        <v>10.68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34.6</v>
      </c>
      <c r="E10">
        <f>GT!N10</f>
        <v>0</v>
      </c>
      <c r="F10">
        <f t="shared" si="4"/>
        <v>90</v>
      </c>
      <c r="G10">
        <f t="shared" si="5"/>
        <v>34.6</v>
      </c>
      <c r="H10" s="112"/>
      <c r="I10">
        <f>BRPL_EOD!AA10+BRPL_EOD!AB10</f>
        <v>14.14</v>
      </c>
      <c r="J10">
        <f>BYPL_EOD!AA10+BYPL_EOD!AB10</f>
        <v>8</v>
      </c>
      <c r="K10">
        <f>MES_EOD!AA10+MES_EOD!AB10</f>
        <v>0</v>
      </c>
      <c r="L10">
        <f>NDMC_EOD!AA10+NDMC_EOD!AB10</f>
        <v>1.78</v>
      </c>
      <c r="M10">
        <f>TPDDL_EOD!AA10+TPDDL_EOD!AB10</f>
        <v>10.68</v>
      </c>
      <c r="N10">
        <f t="shared" si="0"/>
        <v>34.6</v>
      </c>
      <c r="O10" s="112">
        <f t="shared" si="1"/>
        <v>0</v>
      </c>
      <c r="P10">
        <v>14.14</v>
      </c>
      <c r="Q10">
        <v>8</v>
      </c>
      <c r="R10">
        <v>0</v>
      </c>
      <c r="S10">
        <v>1.78</v>
      </c>
      <c r="T10">
        <v>10.68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34.6</v>
      </c>
      <c r="E11">
        <f>GT!N11</f>
        <v>0</v>
      </c>
      <c r="F11">
        <f t="shared" si="4"/>
        <v>90</v>
      </c>
      <c r="G11">
        <f t="shared" si="5"/>
        <v>34.6</v>
      </c>
      <c r="H11" s="112"/>
      <c r="I11">
        <f>BRPL_EOD!AA11+BRPL_EOD!AB11</f>
        <v>14.14</v>
      </c>
      <c r="J11">
        <f>BYPL_EOD!AA11+BYPL_EOD!AB11</f>
        <v>8</v>
      </c>
      <c r="K11">
        <f>MES_EOD!AA11+MES_EOD!AB11</f>
        <v>0</v>
      </c>
      <c r="L11">
        <f>NDMC_EOD!AA11+NDMC_EOD!AB11</f>
        <v>1.78</v>
      </c>
      <c r="M11">
        <f>TPDDL_EOD!AA11+TPDDL_EOD!AB11</f>
        <v>10.68</v>
      </c>
      <c r="N11">
        <f t="shared" si="0"/>
        <v>34.6</v>
      </c>
      <c r="O11" s="112">
        <f t="shared" si="1"/>
        <v>0</v>
      </c>
      <c r="P11">
        <v>14.14</v>
      </c>
      <c r="Q11">
        <v>8</v>
      </c>
      <c r="R11">
        <v>0</v>
      </c>
      <c r="S11">
        <v>1.78</v>
      </c>
      <c r="T11">
        <v>10.68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34.6</v>
      </c>
      <c r="E12">
        <f>GT!N12</f>
        <v>0</v>
      </c>
      <c r="F12">
        <f t="shared" si="4"/>
        <v>90</v>
      </c>
      <c r="G12">
        <f t="shared" si="5"/>
        <v>34.6</v>
      </c>
      <c r="H12" s="112"/>
      <c r="I12">
        <f>BRPL_EOD!AA12+BRPL_EOD!AB12</f>
        <v>14.14</v>
      </c>
      <c r="J12">
        <f>BYPL_EOD!AA12+BYPL_EOD!AB12</f>
        <v>8</v>
      </c>
      <c r="K12">
        <f>MES_EOD!AA12+MES_EOD!AB12</f>
        <v>0</v>
      </c>
      <c r="L12">
        <f>NDMC_EOD!AA12+NDMC_EOD!AB12</f>
        <v>1.78</v>
      </c>
      <c r="M12">
        <f>TPDDL_EOD!AA12+TPDDL_EOD!AB12</f>
        <v>10.68</v>
      </c>
      <c r="N12">
        <f t="shared" si="0"/>
        <v>34.6</v>
      </c>
      <c r="O12" s="112">
        <f t="shared" si="1"/>
        <v>0</v>
      </c>
      <c r="P12">
        <v>14.14</v>
      </c>
      <c r="Q12">
        <v>8</v>
      </c>
      <c r="R12">
        <v>0</v>
      </c>
      <c r="S12">
        <v>1.78</v>
      </c>
      <c r="T12">
        <v>10.68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34.6</v>
      </c>
      <c r="E13">
        <f>GT!N13</f>
        <v>0</v>
      </c>
      <c r="F13">
        <f t="shared" si="4"/>
        <v>90</v>
      </c>
      <c r="G13">
        <f t="shared" si="5"/>
        <v>34.6</v>
      </c>
      <c r="H13" s="112"/>
      <c r="I13">
        <f>BRPL_EOD!AA13+BRPL_EOD!AB13</f>
        <v>14.14</v>
      </c>
      <c r="J13">
        <f>BYPL_EOD!AA13+BYPL_EOD!AB13</f>
        <v>8</v>
      </c>
      <c r="K13">
        <f>MES_EOD!AA13+MES_EOD!AB13</f>
        <v>0</v>
      </c>
      <c r="L13">
        <f>NDMC_EOD!AA13+NDMC_EOD!AB13</f>
        <v>1.78</v>
      </c>
      <c r="M13">
        <f>TPDDL_EOD!AA13+TPDDL_EOD!AB13</f>
        <v>10.68</v>
      </c>
      <c r="N13">
        <f t="shared" si="0"/>
        <v>34.6</v>
      </c>
      <c r="O13" s="112">
        <f t="shared" si="1"/>
        <v>0</v>
      </c>
      <c r="P13">
        <v>14.14</v>
      </c>
      <c r="Q13">
        <v>8</v>
      </c>
      <c r="R13">
        <v>0</v>
      </c>
      <c r="S13">
        <v>1.78</v>
      </c>
      <c r="T13">
        <v>10.68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34.6</v>
      </c>
      <c r="E14">
        <f>GT!N14</f>
        <v>0</v>
      </c>
      <c r="F14">
        <f t="shared" si="4"/>
        <v>90</v>
      </c>
      <c r="G14">
        <f t="shared" si="5"/>
        <v>34.6</v>
      </c>
      <c r="H14" s="112"/>
      <c r="I14">
        <f>BRPL_EOD!AA14+BRPL_EOD!AB14</f>
        <v>14.14</v>
      </c>
      <c r="J14">
        <f>BYPL_EOD!AA14+BYPL_EOD!AB14</f>
        <v>8</v>
      </c>
      <c r="K14">
        <f>MES_EOD!AA14+MES_EOD!AB14</f>
        <v>0</v>
      </c>
      <c r="L14">
        <f>NDMC_EOD!AA14+NDMC_EOD!AB14</f>
        <v>1.78</v>
      </c>
      <c r="M14">
        <f>TPDDL_EOD!AA14+TPDDL_EOD!AB14</f>
        <v>10.68</v>
      </c>
      <c r="N14">
        <f t="shared" si="0"/>
        <v>34.6</v>
      </c>
      <c r="O14" s="112">
        <f t="shared" si="1"/>
        <v>0</v>
      </c>
      <c r="P14">
        <v>14.14</v>
      </c>
      <c r="Q14">
        <v>8</v>
      </c>
      <c r="R14">
        <v>0</v>
      </c>
      <c r="S14">
        <v>1.78</v>
      </c>
      <c r="T14">
        <v>10.68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34.6</v>
      </c>
      <c r="E15">
        <f>GT!N15</f>
        <v>0</v>
      </c>
      <c r="F15">
        <f t="shared" si="4"/>
        <v>90</v>
      </c>
      <c r="G15">
        <f t="shared" si="5"/>
        <v>34.6</v>
      </c>
      <c r="H15" s="112"/>
      <c r="I15">
        <f>BRPL_EOD!AA15+BRPL_EOD!AB15</f>
        <v>14.14</v>
      </c>
      <c r="J15">
        <f>BYPL_EOD!AA15+BYPL_EOD!AB15</f>
        <v>8</v>
      </c>
      <c r="K15">
        <f>MES_EOD!AA15+MES_EOD!AB15</f>
        <v>0</v>
      </c>
      <c r="L15">
        <f>NDMC_EOD!AA15+NDMC_EOD!AB15</f>
        <v>1.78</v>
      </c>
      <c r="M15">
        <f>TPDDL_EOD!AA15+TPDDL_EOD!AB15</f>
        <v>10.68</v>
      </c>
      <c r="N15">
        <f t="shared" si="0"/>
        <v>34.6</v>
      </c>
      <c r="O15" s="112">
        <f t="shared" si="1"/>
        <v>0</v>
      </c>
      <c r="P15">
        <v>14.14</v>
      </c>
      <c r="Q15">
        <v>8</v>
      </c>
      <c r="R15">
        <v>0</v>
      </c>
      <c r="S15">
        <v>1.78</v>
      </c>
      <c r="T15">
        <v>10.68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34.6</v>
      </c>
      <c r="E16">
        <f>GT!N16</f>
        <v>0</v>
      </c>
      <c r="F16">
        <f t="shared" si="4"/>
        <v>90</v>
      </c>
      <c r="G16">
        <f t="shared" si="5"/>
        <v>34.6</v>
      </c>
      <c r="H16" s="112"/>
      <c r="I16">
        <f>BRPL_EOD!AA16+BRPL_EOD!AB16</f>
        <v>14.14</v>
      </c>
      <c r="J16">
        <f>BYPL_EOD!AA16+BYPL_EOD!AB16</f>
        <v>8</v>
      </c>
      <c r="K16">
        <f>MES_EOD!AA16+MES_EOD!AB16</f>
        <v>0</v>
      </c>
      <c r="L16">
        <f>NDMC_EOD!AA16+NDMC_EOD!AB16</f>
        <v>1.78</v>
      </c>
      <c r="M16">
        <f>TPDDL_EOD!AA16+TPDDL_EOD!AB16</f>
        <v>10.68</v>
      </c>
      <c r="N16">
        <f t="shared" si="0"/>
        <v>34.6</v>
      </c>
      <c r="O16" s="112">
        <f t="shared" si="1"/>
        <v>0</v>
      </c>
      <c r="P16">
        <v>14.14</v>
      </c>
      <c r="Q16">
        <v>8</v>
      </c>
      <c r="R16">
        <v>0</v>
      </c>
      <c r="S16">
        <v>1.78</v>
      </c>
      <c r="T16">
        <v>10.68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34.6</v>
      </c>
      <c r="E17">
        <f>GT!N17</f>
        <v>0</v>
      </c>
      <c r="F17">
        <f t="shared" si="4"/>
        <v>90</v>
      </c>
      <c r="G17">
        <f t="shared" si="5"/>
        <v>34.6</v>
      </c>
      <c r="H17" s="112"/>
      <c r="I17">
        <f>BRPL_EOD!AA17+BRPL_EOD!AB17</f>
        <v>14.14</v>
      </c>
      <c r="J17">
        <f>BYPL_EOD!AA17+BYPL_EOD!AB17</f>
        <v>8</v>
      </c>
      <c r="K17">
        <f>MES_EOD!AA17+MES_EOD!AB17</f>
        <v>0</v>
      </c>
      <c r="L17">
        <f>NDMC_EOD!AA17+NDMC_EOD!AB17</f>
        <v>1.78</v>
      </c>
      <c r="M17">
        <f>TPDDL_EOD!AA17+TPDDL_EOD!AB17</f>
        <v>10.68</v>
      </c>
      <c r="N17">
        <f t="shared" si="0"/>
        <v>34.6</v>
      </c>
      <c r="O17" s="112">
        <f t="shared" si="1"/>
        <v>0</v>
      </c>
      <c r="P17">
        <v>14.14</v>
      </c>
      <c r="Q17">
        <v>8</v>
      </c>
      <c r="R17">
        <v>0</v>
      </c>
      <c r="S17">
        <v>1.78</v>
      </c>
      <c r="T17">
        <v>10.68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34.6</v>
      </c>
      <c r="E18">
        <f>GT!N18</f>
        <v>0</v>
      </c>
      <c r="F18">
        <f t="shared" si="4"/>
        <v>90</v>
      </c>
      <c r="G18">
        <f t="shared" si="5"/>
        <v>34.6</v>
      </c>
      <c r="H18" s="112"/>
      <c r="I18">
        <f>BRPL_EOD!AA18+BRPL_EOD!AB18</f>
        <v>14.14</v>
      </c>
      <c r="J18">
        <f>BYPL_EOD!AA18+BYPL_EOD!AB18</f>
        <v>8</v>
      </c>
      <c r="K18">
        <f>MES_EOD!AA18+MES_EOD!AB18</f>
        <v>0</v>
      </c>
      <c r="L18">
        <f>NDMC_EOD!AA18+NDMC_EOD!AB18</f>
        <v>1.78</v>
      </c>
      <c r="M18">
        <f>TPDDL_EOD!AA18+TPDDL_EOD!AB18</f>
        <v>10.68</v>
      </c>
      <c r="N18">
        <f t="shared" si="0"/>
        <v>34.6</v>
      </c>
      <c r="O18" s="112">
        <f t="shared" si="1"/>
        <v>0</v>
      </c>
      <c r="P18">
        <v>14.14</v>
      </c>
      <c r="Q18">
        <v>8</v>
      </c>
      <c r="R18">
        <v>0</v>
      </c>
      <c r="S18">
        <v>1.78</v>
      </c>
      <c r="T18">
        <v>10.68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34.6</v>
      </c>
      <c r="E19">
        <f>GT!N19</f>
        <v>0</v>
      </c>
      <c r="F19">
        <f t="shared" si="4"/>
        <v>90</v>
      </c>
      <c r="G19">
        <f t="shared" si="5"/>
        <v>34.6</v>
      </c>
      <c r="H19" s="112"/>
      <c r="I19">
        <f>BRPL_EOD!AA19+BRPL_EOD!AB19</f>
        <v>14.14</v>
      </c>
      <c r="J19">
        <f>BYPL_EOD!AA19+BYPL_EOD!AB19</f>
        <v>8</v>
      </c>
      <c r="K19">
        <f>MES_EOD!AA19+MES_EOD!AB19</f>
        <v>0</v>
      </c>
      <c r="L19">
        <f>NDMC_EOD!AA19+NDMC_EOD!AB19</f>
        <v>1.78</v>
      </c>
      <c r="M19">
        <f>TPDDL_EOD!AA19+TPDDL_EOD!AB19</f>
        <v>10.68</v>
      </c>
      <c r="N19">
        <f t="shared" si="0"/>
        <v>34.6</v>
      </c>
      <c r="O19" s="112">
        <f t="shared" si="1"/>
        <v>0</v>
      </c>
      <c r="P19">
        <v>14.14</v>
      </c>
      <c r="Q19">
        <v>8</v>
      </c>
      <c r="R19">
        <v>0</v>
      </c>
      <c r="S19">
        <v>1.78</v>
      </c>
      <c r="T19">
        <v>10.68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34.6</v>
      </c>
      <c r="E20">
        <f>GT!N20</f>
        <v>0</v>
      </c>
      <c r="F20">
        <f t="shared" si="4"/>
        <v>90</v>
      </c>
      <c r="G20">
        <f t="shared" si="5"/>
        <v>34.6</v>
      </c>
      <c r="H20" s="112"/>
      <c r="I20">
        <f>BRPL_EOD!AA20+BRPL_EOD!AB20</f>
        <v>14.14</v>
      </c>
      <c r="J20">
        <f>BYPL_EOD!AA20+BYPL_EOD!AB20</f>
        <v>8</v>
      </c>
      <c r="K20">
        <f>MES_EOD!AA20+MES_EOD!AB20</f>
        <v>0</v>
      </c>
      <c r="L20">
        <f>NDMC_EOD!AA20+NDMC_EOD!AB20</f>
        <v>1.78</v>
      </c>
      <c r="M20">
        <f>TPDDL_EOD!AA20+TPDDL_EOD!AB20</f>
        <v>10.68</v>
      </c>
      <c r="N20">
        <f t="shared" si="0"/>
        <v>34.6</v>
      </c>
      <c r="O20" s="112">
        <f t="shared" si="1"/>
        <v>0</v>
      </c>
      <c r="P20">
        <v>14.14</v>
      </c>
      <c r="Q20">
        <v>8</v>
      </c>
      <c r="R20">
        <v>0</v>
      </c>
      <c r="S20">
        <v>1.78</v>
      </c>
      <c r="T20">
        <v>10.68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34.6</v>
      </c>
      <c r="E21">
        <f>GT!N21</f>
        <v>0</v>
      </c>
      <c r="F21">
        <f t="shared" si="4"/>
        <v>90</v>
      </c>
      <c r="G21">
        <f t="shared" si="5"/>
        <v>34.6</v>
      </c>
      <c r="H21" s="112"/>
      <c r="I21">
        <f>BRPL_EOD!AA21+BRPL_EOD!AB21</f>
        <v>14.14</v>
      </c>
      <c r="J21">
        <f>BYPL_EOD!AA21+BYPL_EOD!AB21</f>
        <v>8</v>
      </c>
      <c r="K21">
        <f>MES_EOD!AA21+MES_EOD!AB21</f>
        <v>0</v>
      </c>
      <c r="L21">
        <f>NDMC_EOD!AA21+NDMC_EOD!AB21</f>
        <v>1.78</v>
      </c>
      <c r="M21">
        <f>TPDDL_EOD!AA21+TPDDL_EOD!AB21</f>
        <v>10.68</v>
      </c>
      <c r="N21">
        <f t="shared" si="0"/>
        <v>34.6</v>
      </c>
      <c r="O21" s="112">
        <f t="shared" si="1"/>
        <v>0</v>
      </c>
      <c r="P21">
        <v>14.14</v>
      </c>
      <c r="Q21">
        <v>8</v>
      </c>
      <c r="R21">
        <v>0</v>
      </c>
      <c r="S21">
        <v>1.78</v>
      </c>
      <c r="T21">
        <v>10.68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34.6</v>
      </c>
      <c r="E22">
        <f>GT!N22</f>
        <v>0</v>
      </c>
      <c r="F22">
        <f t="shared" si="4"/>
        <v>90</v>
      </c>
      <c r="G22">
        <f t="shared" si="5"/>
        <v>34.6</v>
      </c>
      <c r="H22" s="112"/>
      <c r="I22">
        <f>BRPL_EOD!AA22+BRPL_EOD!AB22</f>
        <v>14.14</v>
      </c>
      <c r="J22">
        <f>BYPL_EOD!AA22+BYPL_EOD!AB22</f>
        <v>8</v>
      </c>
      <c r="K22">
        <f>MES_EOD!AA22+MES_EOD!AB22</f>
        <v>0</v>
      </c>
      <c r="L22">
        <f>NDMC_EOD!AA22+NDMC_EOD!AB22</f>
        <v>1.78</v>
      </c>
      <c r="M22">
        <f>TPDDL_EOD!AA22+TPDDL_EOD!AB22</f>
        <v>10.68</v>
      </c>
      <c r="N22">
        <f t="shared" si="0"/>
        <v>34.6</v>
      </c>
      <c r="O22" s="112">
        <f t="shared" si="1"/>
        <v>0</v>
      </c>
      <c r="P22">
        <v>14.14</v>
      </c>
      <c r="Q22">
        <v>8</v>
      </c>
      <c r="R22">
        <v>0</v>
      </c>
      <c r="S22">
        <v>1.78</v>
      </c>
      <c r="T22">
        <v>10.68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34.6</v>
      </c>
      <c r="E23">
        <f>GT!N23</f>
        <v>0</v>
      </c>
      <c r="F23">
        <f t="shared" si="4"/>
        <v>90</v>
      </c>
      <c r="G23">
        <f t="shared" si="5"/>
        <v>34.6</v>
      </c>
      <c r="H23" s="112"/>
      <c r="I23">
        <f>BRPL_EOD!AA23+BRPL_EOD!AB23</f>
        <v>14.14</v>
      </c>
      <c r="J23">
        <f>BYPL_EOD!AA23+BYPL_EOD!AB23</f>
        <v>8</v>
      </c>
      <c r="K23">
        <f>MES_EOD!AA23+MES_EOD!AB23</f>
        <v>0</v>
      </c>
      <c r="L23">
        <f>NDMC_EOD!AA23+NDMC_EOD!AB23</f>
        <v>1.78</v>
      </c>
      <c r="M23">
        <f>TPDDL_EOD!AA23+TPDDL_EOD!AB23</f>
        <v>10.68</v>
      </c>
      <c r="N23">
        <f t="shared" si="0"/>
        <v>34.6</v>
      </c>
      <c r="O23" s="112">
        <f t="shared" si="1"/>
        <v>0</v>
      </c>
      <c r="P23">
        <v>14.14</v>
      </c>
      <c r="Q23">
        <v>8</v>
      </c>
      <c r="R23">
        <v>0</v>
      </c>
      <c r="S23">
        <v>1.78</v>
      </c>
      <c r="T23">
        <v>10.68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34.6</v>
      </c>
      <c r="E24">
        <f>GT!N24</f>
        <v>0</v>
      </c>
      <c r="F24">
        <f t="shared" si="4"/>
        <v>90</v>
      </c>
      <c r="G24">
        <f t="shared" si="5"/>
        <v>34.6</v>
      </c>
      <c r="H24" s="112"/>
      <c r="I24">
        <f>BRPL_EOD!AA24+BRPL_EOD!AB24</f>
        <v>14.14</v>
      </c>
      <c r="J24">
        <f>BYPL_EOD!AA24+BYPL_EOD!AB24</f>
        <v>8</v>
      </c>
      <c r="K24">
        <f>MES_EOD!AA24+MES_EOD!AB24</f>
        <v>0</v>
      </c>
      <c r="L24">
        <f>NDMC_EOD!AA24+NDMC_EOD!AB24</f>
        <v>1.78</v>
      </c>
      <c r="M24">
        <f>TPDDL_EOD!AA24+TPDDL_EOD!AB24</f>
        <v>10.68</v>
      </c>
      <c r="N24">
        <f t="shared" si="0"/>
        <v>34.6</v>
      </c>
      <c r="O24" s="112">
        <f t="shared" si="1"/>
        <v>0</v>
      </c>
      <c r="P24">
        <v>14.14</v>
      </c>
      <c r="Q24">
        <v>8</v>
      </c>
      <c r="R24">
        <v>0</v>
      </c>
      <c r="S24">
        <v>1.78</v>
      </c>
      <c r="T24">
        <v>10.68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34.6</v>
      </c>
      <c r="E25">
        <f>GT!N25</f>
        <v>0</v>
      </c>
      <c r="F25">
        <f t="shared" si="4"/>
        <v>90</v>
      </c>
      <c r="G25">
        <f t="shared" si="5"/>
        <v>34.6</v>
      </c>
      <c r="H25" s="112"/>
      <c r="I25">
        <f>BRPL_EOD!AA25+BRPL_EOD!AB25</f>
        <v>14.14</v>
      </c>
      <c r="J25">
        <f>BYPL_EOD!AA25+BYPL_EOD!AB25</f>
        <v>8</v>
      </c>
      <c r="K25">
        <f>MES_EOD!AA25+MES_EOD!AB25</f>
        <v>0</v>
      </c>
      <c r="L25">
        <f>NDMC_EOD!AA25+NDMC_EOD!AB25</f>
        <v>1.78</v>
      </c>
      <c r="M25">
        <f>TPDDL_EOD!AA25+TPDDL_EOD!AB25</f>
        <v>10.68</v>
      </c>
      <c r="N25">
        <f t="shared" si="0"/>
        <v>34.6</v>
      </c>
      <c r="O25" s="112">
        <f t="shared" si="1"/>
        <v>0</v>
      </c>
      <c r="P25">
        <v>14.14</v>
      </c>
      <c r="Q25">
        <v>8</v>
      </c>
      <c r="R25">
        <v>0</v>
      </c>
      <c r="S25">
        <v>1.78</v>
      </c>
      <c r="T25">
        <v>10.68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34.6</v>
      </c>
      <c r="E26">
        <f>GT!N26</f>
        <v>0</v>
      </c>
      <c r="F26">
        <f t="shared" si="4"/>
        <v>90</v>
      </c>
      <c r="G26">
        <f t="shared" si="5"/>
        <v>34.6</v>
      </c>
      <c r="H26" s="112"/>
      <c r="I26">
        <f>BRPL_EOD!AA26+BRPL_EOD!AB26</f>
        <v>14.14</v>
      </c>
      <c r="J26">
        <f>BYPL_EOD!AA26+BYPL_EOD!AB26</f>
        <v>8</v>
      </c>
      <c r="K26">
        <f>MES_EOD!AA26+MES_EOD!AB26</f>
        <v>0</v>
      </c>
      <c r="L26">
        <f>NDMC_EOD!AA26+NDMC_EOD!AB26</f>
        <v>1.78</v>
      </c>
      <c r="M26">
        <f>TPDDL_EOD!AA26+TPDDL_EOD!AB26</f>
        <v>10.68</v>
      </c>
      <c r="N26">
        <f t="shared" si="0"/>
        <v>34.6</v>
      </c>
      <c r="O26" s="112">
        <f t="shared" si="1"/>
        <v>0</v>
      </c>
      <c r="P26">
        <v>14.14</v>
      </c>
      <c r="Q26">
        <v>8</v>
      </c>
      <c r="R26">
        <v>0</v>
      </c>
      <c r="S26">
        <v>1.78</v>
      </c>
      <c r="T26">
        <v>10.68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34.6</v>
      </c>
      <c r="E27">
        <f>GT!N27</f>
        <v>0</v>
      </c>
      <c r="F27">
        <f t="shared" si="4"/>
        <v>90</v>
      </c>
      <c r="G27">
        <f t="shared" si="5"/>
        <v>34.6</v>
      </c>
      <c r="H27" s="112"/>
      <c r="I27">
        <f>BRPL_EOD!AA27+BRPL_EOD!AB27</f>
        <v>14.14</v>
      </c>
      <c r="J27">
        <f>BYPL_EOD!AA27+BYPL_EOD!AB27</f>
        <v>8</v>
      </c>
      <c r="K27">
        <f>MES_EOD!AA27+MES_EOD!AB27</f>
        <v>0</v>
      </c>
      <c r="L27">
        <f>NDMC_EOD!AA27+NDMC_EOD!AB27</f>
        <v>1.78</v>
      </c>
      <c r="M27">
        <f>TPDDL_EOD!AA27+TPDDL_EOD!AB27</f>
        <v>10.68</v>
      </c>
      <c r="N27">
        <f t="shared" si="0"/>
        <v>34.6</v>
      </c>
      <c r="O27" s="112">
        <f t="shared" si="1"/>
        <v>0</v>
      </c>
      <c r="P27">
        <v>14.14</v>
      </c>
      <c r="Q27">
        <v>8</v>
      </c>
      <c r="R27">
        <v>0</v>
      </c>
      <c r="S27">
        <v>1.78</v>
      </c>
      <c r="T27">
        <v>10.68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34.6</v>
      </c>
      <c r="E28">
        <f>GT!N28</f>
        <v>0</v>
      </c>
      <c r="F28">
        <f t="shared" si="4"/>
        <v>90</v>
      </c>
      <c r="G28">
        <f t="shared" si="5"/>
        <v>34.6</v>
      </c>
      <c r="H28" s="112"/>
      <c r="I28">
        <f>BRPL_EOD!AA28+BRPL_EOD!AB28</f>
        <v>14.14</v>
      </c>
      <c r="J28">
        <f>BYPL_EOD!AA28+BYPL_EOD!AB28</f>
        <v>8</v>
      </c>
      <c r="K28">
        <f>MES_EOD!AA28+MES_EOD!AB28</f>
        <v>0</v>
      </c>
      <c r="L28">
        <f>NDMC_EOD!AA28+NDMC_EOD!AB28</f>
        <v>1.78</v>
      </c>
      <c r="M28">
        <f>TPDDL_EOD!AA28+TPDDL_EOD!AB28</f>
        <v>10.68</v>
      </c>
      <c r="N28">
        <f t="shared" si="0"/>
        <v>34.6</v>
      </c>
      <c r="O28" s="112">
        <f t="shared" si="1"/>
        <v>0</v>
      </c>
      <c r="P28">
        <v>14.14</v>
      </c>
      <c r="Q28">
        <v>8</v>
      </c>
      <c r="R28">
        <v>0</v>
      </c>
      <c r="S28">
        <v>1.78</v>
      </c>
      <c r="T28">
        <v>10.68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34.6</v>
      </c>
      <c r="E29">
        <f>GT!N29</f>
        <v>0</v>
      </c>
      <c r="F29">
        <f t="shared" si="4"/>
        <v>90</v>
      </c>
      <c r="G29">
        <f t="shared" si="5"/>
        <v>34.6</v>
      </c>
      <c r="H29" s="112"/>
      <c r="I29">
        <f>BRPL_EOD!AA29+BRPL_EOD!AB29</f>
        <v>14.14</v>
      </c>
      <c r="J29">
        <f>BYPL_EOD!AA29+BYPL_EOD!AB29</f>
        <v>8</v>
      </c>
      <c r="K29">
        <f>MES_EOD!AA29+MES_EOD!AB29</f>
        <v>0</v>
      </c>
      <c r="L29">
        <f>NDMC_EOD!AA29+NDMC_EOD!AB29</f>
        <v>1.78</v>
      </c>
      <c r="M29">
        <f>TPDDL_EOD!AA29+TPDDL_EOD!AB29</f>
        <v>10.68</v>
      </c>
      <c r="N29">
        <f t="shared" si="0"/>
        <v>34.6</v>
      </c>
      <c r="O29" s="112">
        <f t="shared" si="1"/>
        <v>0</v>
      </c>
      <c r="P29">
        <v>14.14</v>
      </c>
      <c r="Q29">
        <v>8</v>
      </c>
      <c r="R29">
        <v>0</v>
      </c>
      <c r="S29">
        <v>1.78</v>
      </c>
      <c r="T29">
        <v>10.68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34.6</v>
      </c>
      <c r="E30">
        <f>GT!N30</f>
        <v>0</v>
      </c>
      <c r="F30">
        <f t="shared" si="4"/>
        <v>90</v>
      </c>
      <c r="G30">
        <f t="shared" si="5"/>
        <v>34.6</v>
      </c>
      <c r="H30" s="112"/>
      <c r="I30">
        <f>BRPL_EOD!AA30+BRPL_EOD!AB30</f>
        <v>14.14</v>
      </c>
      <c r="J30">
        <f>BYPL_EOD!AA30+BYPL_EOD!AB30</f>
        <v>8</v>
      </c>
      <c r="K30">
        <f>MES_EOD!AA30+MES_EOD!AB30</f>
        <v>0</v>
      </c>
      <c r="L30">
        <f>NDMC_EOD!AA30+NDMC_EOD!AB30</f>
        <v>1.78</v>
      </c>
      <c r="M30">
        <f>TPDDL_EOD!AA30+TPDDL_EOD!AB30</f>
        <v>10.68</v>
      </c>
      <c r="N30">
        <f t="shared" si="0"/>
        <v>34.6</v>
      </c>
      <c r="O30" s="112">
        <f t="shared" si="1"/>
        <v>0</v>
      </c>
      <c r="P30">
        <v>14.14</v>
      </c>
      <c r="Q30">
        <v>8</v>
      </c>
      <c r="R30">
        <v>0</v>
      </c>
      <c r="S30">
        <v>1.78</v>
      </c>
      <c r="T30">
        <v>10.68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34.6</v>
      </c>
      <c r="E31">
        <f>GT!N31</f>
        <v>0</v>
      </c>
      <c r="F31">
        <f t="shared" si="4"/>
        <v>90</v>
      </c>
      <c r="G31">
        <f t="shared" si="5"/>
        <v>34.6</v>
      </c>
      <c r="H31" s="112"/>
      <c r="I31">
        <f>BRPL_EOD!AA31+BRPL_EOD!AB31</f>
        <v>14.14</v>
      </c>
      <c r="J31">
        <f>BYPL_EOD!AA31+BYPL_EOD!AB31</f>
        <v>8</v>
      </c>
      <c r="K31">
        <f>MES_EOD!AA31+MES_EOD!AB31</f>
        <v>0</v>
      </c>
      <c r="L31">
        <f>NDMC_EOD!AA31+NDMC_EOD!AB31</f>
        <v>1.78</v>
      </c>
      <c r="M31">
        <f>TPDDL_EOD!AA31+TPDDL_EOD!AB31</f>
        <v>10.68</v>
      </c>
      <c r="N31">
        <f t="shared" si="0"/>
        <v>34.6</v>
      </c>
      <c r="O31" s="112">
        <f t="shared" si="1"/>
        <v>0</v>
      </c>
      <c r="P31">
        <v>14.14</v>
      </c>
      <c r="Q31">
        <v>8</v>
      </c>
      <c r="R31">
        <v>0</v>
      </c>
      <c r="S31">
        <v>1.78</v>
      </c>
      <c r="T31">
        <v>10.68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34.6</v>
      </c>
      <c r="E32">
        <f>GT!N32</f>
        <v>0</v>
      </c>
      <c r="F32">
        <f t="shared" si="4"/>
        <v>90</v>
      </c>
      <c r="G32">
        <f t="shared" si="5"/>
        <v>34.6</v>
      </c>
      <c r="H32" s="112"/>
      <c r="I32">
        <f>BRPL_EOD!AA32+BRPL_EOD!AB32</f>
        <v>14.14</v>
      </c>
      <c r="J32">
        <f>BYPL_EOD!AA32+BYPL_EOD!AB32</f>
        <v>8</v>
      </c>
      <c r="K32">
        <f>MES_EOD!AA32+MES_EOD!AB32</f>
        <v>0</v>
      </c>
      <c r="L32">
        <f>NDMC_EOD!AA32+NDMC_EOD!AB32</f>
        <v>1.78</v>
      </c>
      <c r="M32">
        <f>TPDDL_EOD!AA32+TPDDL_EOD!AB32</f>
        <v>10.68</v>
      </c>
      <c r="N32">
        <f t="shared" si="0"/>
        <v>34.6</v>
      </c>
      <c r="O32" s="112">
        <f t="shared" si="1"/>
        <v>0</v>
      </c>
      <c r="P32">
        <v>14.14</v>
      </c>
      <c r="Q32">
        <v>8</v>
      </c>
      <c r="R32">
        <v>0</v>
      </c>
      <c r="S32">
        <v>1.78</v>
      </c>
      <c r="T32">
        <v>10.68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34.6</v>
      </c>
      <c r="E33">
        <f>GT!N33</f>
        <v>0</v>
      </c>
      <c r="F33">
        <f t="shared" si="4"/>
        <v>90</v>
      </c>
      <c r="G33">
        <f t="shared" si="5"/>
        <v>34.6</v>
      </c>
      <c r="H33" s="112"/>
      <c r="I33">
        <f>BRPL_EOD!AA33+BRPL_EOD!AB33</f>
        <v>14.14</v>
      </c>
      <c r="J33">
        <f>BYPL_EOD!AA33+BYPL_EOD!AB33</f>
        <v>8</v>
      </c>
      <c r="K33">
        <f>MES_EOD!AA33+MES_EOD!AB33</f>
        <v>0</v>
      </c>
      <c r="L33">
        <f>NDMC_EOD!AA33+NDMC_EOD!AB33</f>
        <v>1.78</v>
      </c>
      <c r="M33">
        <f>TPDDL_EOD!AA33+TPDDL_EOD!AB33</f>
        <v>10.68</v>
      </c>
      <c r="N33">
        <f t="shared" si="0"/>
        <v>34.6</v>
      </c>
      <c r="O33" s="112">
        <f t="shared" si="1"/>
        <v>0</v>
      </c>
      <c r="P33">
        <v>14.14</v>
      </c>
      <c r="Q33">
        <v>8</v>
      </c>
      <c r="R33">
        <v>0</v>
      </c>
      <c r="S33">
        <v>1.78</v>
      </c>
      <c r="T33">
        <v>10.68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34.6</v>
      </c>
      <c r="E34">
        <f>GT!N34</f>
        <v>0</v>
      </c>
      <c r="F34">
        <f t="shared" si="4"/>
        <v>90</v>
      </c>
      <c r="G34">
        <f t="shared" si="5"/>
        <v>34.6</v>
      </c>
      <c r="H34" s="112"/>
      <c r="I34">
        <f>BRPL_EOD!AA34+BRPL_EOD!AB34</f>
        <v>14.14</v>
      </c>
      <c r="J34">
        <f>BYPL_EOD!AA34+BYPL_EOD!AB34</f>
        <v>8</v>
      </c>
      <c r="K34">
        <f>MES_EOD!AA34+MES_EOD!AB34</f>
        <v>0</v>
      </c>
      <c r="L34">
        <f>NDMC_EOD!AA34+NDMC_EOD!AB34</f>
        <v>1.78</v>
      </c>
      <c r="M34">
        <f>TPDDL_EOD!AA34+TPDDL_EOD!AB34</f>
        <v>10.68</v>
      </c>
      <c r="N34">
        <f t="shared" si="0"/>
        <v>34.6</v>
      </c>
      <c r="O34" s="112">
        <f t="shared" si="1"/>
        <v>0</v>
      </c>
      <c r="P34">
        <v>14.14</v>
      </c>
      <c r="Q34">
        <v>8</v>
      </c>
      <c r="R34">
        <v>0</v>
      </c>
      <c r="S34">
        <v>1.78</v>
      </c>
      <c r="T34">
        <v>10.68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34.6</v>
      </c>
      <c r="E35">
        <f>GT!N35</f>
        <v>0</v>
      </c>
      <c r="F35">
        <f t="shared" si="4"/>
        <v>90</v>
      </c>
      <c r="G35">
        <f t="shared" si="5"/>
        <v>34.6</v>
      </c>
      <c r="H35" s="112"/>
      <c r="I35">
        <f>BRPL_EOD!AA35+BRPL_EOD!AB35</f>
        <v>14.14</v>
      </c>
      <c r="J35">
        <f>BYPL_EOD!AA35+BYPL_EOD!AB35</f>
        <v>8</v>
      </c>
      <c r="K35">
        <f>MES_EOD!AA35+MES_EOD!AB35</f>
        <v>0</v>
      </c>
      <c r="L35">
        <f>NDMC_EOD!AA35+NDMC_EOD!AB35</f>
        <v>1.78</v>
      </c>
      <c r="M35">
        <f>TPDDL_EOD!AA35+TPDDL_EOD!AB35</f>
        <v>10.68</v>
      </c>
      <c r="N35">
        <f t="shared" si="0"/>
        <v>34.6</v>
      </c>
      <c r="O35" s="112">
        <f t="shared" si="1"/>
        <v>0</v>
      </c>
      <c r="P35">
        <v>14.14</v>
      </c>
      <c r="Q35">
        <v>8</v>
      </c>
      <c r="R35">
        <v>0</v>
      </c>
      <c r="S35">
        <v>1.78</v>
      </c>
      <c r="T35">
        <v>10.68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34.6</v>
      </c>
      <c r="E36">
        <f>GT!N36</f>
        <v>0</v>
      </c>
      <c r="F36">
        <f t="shared" si="4"/>
        <v>90</v>
      </c>
      <c r="G36">
        <f t="shared" si="5"/>
        <v>34.6</v>
      </c>
      <c r="H36" s="112"/>
      <c r="I36">
        <f>BRPL_EOD!AA36+BRPL_EOD!AB36</f>
        <v>14.14</v>
      </c>
      <c r="J36">
        <f>BYPL_EOD!AA36+BYPL_EOD!AB36</f>
        <v>8</v>
      </c>
      <c r="K36">
        <f>MES_EOD!AA36+MES_EOD!AB36</f>
        <v>0</v>
      </c>
      <c r="L36">
        <f>NDMC_EOD!AA36+NDMC_EOD!AB36</f>
        <v>1.78</v>
      </c>
      <c r="M36">
        <f>TPDDL_EOD!AA36+TPDDL_EOD!AB36</f>
        <v>10.68</v>
      </c>
      <c r="N36">
        <f t="shared" si="0"/>
        <v>34.6</v>
      </c>
      <c r="O36" s="112">
        <f t="shared" si="1"/>
        <v>0</v>
      </c>
      <c r="P36">
        <v>14.14</v>
      </c>
      <c r="Q36">
        <v>8</v>
      </c>
      <c r="R36">
        <v>0</v>
      </c>
      <c r="S36">
        <v>1.78</v>
      </c>
      <c r="T36">
        <v>10.68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35.6</v>
      </c>
      <c r="E37">
        <f>GT!N37</f>
        <v>0</v>
      </c>
      <c r="F37">
        <f t="shared" si="4"/>
        <v>90</v>
      </c>
      <c r="G37">
        <f t="shared" si="5"/>
        <v>35.6</v>
      </c>
      <c r="H37" s="112"/>
      <c r="I37">
        <f>BRPL_EOD!AA37+BRPL_EOD!AB37</f>
        <v>14.95</v>
      </c>
      <c r="J37">
        <f>BYPL_EOD!AA37+BYPL_EOD!AB37</f>
        <v>8.19</v>
      </c>
      <c r="K37">
        <f>MES_EOD!AA37+MES_EOD!AB37</f>
        <v>0</v>
      </c>
      <c r="L37">
        <f>NDMC_EOD!AA37+NDMC_EOD!AB37</f>
        <v>1.78</v>
      </c>
      <c r="M37">
        <f>TPDDL_EOD!AA37+TPDDL_EOD!AB37</f>
        <v>10.68</v>
      </c>
      <c r="N37">
        <f t="shared" si="0"/>
        <v>35.6</v>
      </c>
      <c r="O37" s="112">
        <f t="shared" si="1"/>
        <v>0</v>
      </c>
      <c r="P37">
        <v>14.95</v>
      </c>
      <c r="Q37">
        <v>8.19</v>
      </c>
      <c r="R37">
        <v>0</v>
      </c>
      <c r="S37">
        <v>1.78</v>
      </c>
      <c r="T37">
        <v>10.68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35.6</v>
      </c>
      <c r="E38">
        <f>GT!N38</f>
        <v>0</v>
      </c>
      <c r="F38">
        <f t="shared" si="4"/>
        <v>90</v>
      </c>
      <c r="G38">
        <f t="shared" si="5"/>
        <v>35.6</v>
      </c>
      <c r="H38" s="112"/>
      <c r="I38">
        <f>BRPL_EOD!AA38+BRPL_EOD!AB38</f>
        <v>14.95</v>
      </c>
      <c r="J38">
        <f>BYPL_EOD!AA38+BYPL_EOD!AB38</f>
        <v>8.19</v>
      </c>
      <c r="K38">
        <f>MES_EOD!AA38+MES_EOD!AB38</f>
        <v>0</v>
      </c>
      <c r="L38">
        <f>NDMC_EOD!AA38+NDMC_EOD!AB38</f>
        <v>1.78</v>
      </c>
      <c r="M38">
        <f>TPDDL_EOD!AA38+TPDDL_EOD!AB38</f>
        <v>10.68</v>
      </c>
      <c r="N38">
        <f t="shared" si="0"/>
        <v>35.6</v>
      </c>
      <c r="O38" s="112">
        <f t="shared" si="1"/>
        <v>0</v>
      </c>
      <c r="P38">
        <v>14.95</v>
      </c>
      <c r="Q38">
        <v>8.19</v>
      </c>
      <c r="R38">
        <v>0</v>
      </c>
      <c r="S38">
        <v>1.78</v>
      </c>
      <c r="T38">
        <v>10.68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33.299999999999997</v>
      </c>
      <c r="E39">
        <f>GT!N39</f>
        <v>0</v>
      </c>
      <c r="F39">
        <f t="shared" si="4"/>
        <v>90</v>
      </c>
      <c r="G39">
        <f t="shared" si="5"/>
        <v>33.299999999999997</v>
      </c>
      <c r="H39" s="112"/>
      <c r="I39">
        <f>BRPL_EOD!AA39+BRPL_EOD!AB39</f>
        <v>13.65</v>
      </c>
      <c r="J39">
        <f>BYPL_EOD!AA39+BYPL_EOD!AB39</f>
        <v>7.8</v>
      </c>
      <c r="K39">
        <f>MES_EOD!AA39+MES_EOD!AB39</f>
        <v>0</v>
      </c>
      <c r="L39">
        <f>NDMC_EOD!AA39+NDMC_EOD!AB39</f>
        <v>1.74</v>
      </c>
      <c r="M39">
        <f>TPDDL_EOD!AA39+TPDDL_EOD!AB39</f>
        <v>10.42</v>
      </c>
      <c r="N39">
        <f t="shared" si="0"/>
        <v>33.61</v>
      </c>
      <c r="O39" s="112">
        <f t="shared" si="1"/>
        <v>-0.31000000000000227</v>
      </c>
      <c r="P39">
        <v>13.524099970246949</v>
      </c>
      <c r="Q39">
        <v>7.7280571258553996</v>
      </c>
      <c r="R39">
        <v>0</v>
      </c>
      <c r="S39">
        <v>1.7239512049985122</v>
      </c>
      <c r="T39">
        <v>10.323891698899136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33.299999999999997</v>
      </c>
      <c r="E40">
        <f>GT!N40</f>
        <v>0</v>
      </c>
      <c r="F40">
        <f t="shared" si="4"/>
        <v>90</v>
      </c>
      <c r="G40">
        <f t="shared" si="5"/>
        <v>33.299999999999997</v>
      </c>
      <c r="H40" s="112"/>
      <c r="I40">
        <f>BRPL_EOD!AA40+BRPL_EOD!AB40</f>
        <v>13.65</v>
      </c>
      <c r="J40">
        <f>BYPL_EOD!AA40+BYPL_EOD!AB40</f>
        <v>7.8</v>
      </c>
      <c r="K40">
        <f>MES_EOD!AA40+MES_EOD!AB40</f>
        <v>0</v>
      </c>
      <c r="L40">
        <f>NDMC_EOD!AA40+NDMC_EOD!AB40</f>
        <v>1.74</v>
      </c>
      <c r="M40">
        <f>TPDDL_EOD!AA40+TPDDL_EOD!AB40</f>
        <v>10.42</v>
      </c>
      <c r="N40">
        <f t="shared" si="0"/>
        <v>33.61</v>
      </c>
      <c r="O40" s="112">
        <f t="shared" si="1"/>
        <v>-0.31000000000000227</v>
      </c>
      <c r="P40">
        <v>13.524099970246949</v>
      </c>
      <c r="Q40">
        <v>7.7280571258553996</v>
      </c>
      <c r="R40">
        <v>0</v>
      </c>
      <c r="S40">
        <v>1.7239512049985122</v>
      </c>
      <c r="T40">
        <v>10.323891698899136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33.299999999999997</v>
      </c>
      <c r="E41">
        <f>GT!N41</f>
        <v>0</v>
      </c>
      <c r="F41">
        <f t="shared" si="4"/>
        <v>90</v>
      </c>
      <c r="G41">
        <f t="shared" si="5"/>
        <v>33.299999999999997</v>
      </c>
      <c r="H41" s="112"/>
      <c r="I41">
        <f>BRPL_EOD!AA41+BRPL_EOD!AB41</f>
        <v>13.65</v>
      </c>
      <c r="J41">
        <f>BYPL_EOD!AA41+BYPL_EOD!AB41</f>
        <v>7.8</v>
      </c>
      <c r="K41">
        <f>MES_EOD!AA41+MES_EOD!AB41</f>
        <v>0</v>
      </c>
      <c r="L41">
        <f>NDMC_EOD!AA41+NDMC_EOD!AB41</f>
        <v>1.74</v>
      </c>
      <c r="M41">
        <f>TPDDL_EOD!AA41+TPDDL_EOD!AB41</f>
        <v>10.42</v>
      </c>
      <c r="N41">
        <f t="shared" si="0"/>
        <v>33.61</v>
      </c>
      <c r="O41" s="112">
        <f t="shared" si="1"/>
        <v>-0.31000000000000227</v>
      </c>
      <c r="P41">
        <v>13.524099970246949</v>
      </c>
      <c r="Q41">
        <v>7.7280571258553996</v>
      </c>
      <c r="R41">
        <v>0</v>
      </c>
      <c r="S41">
        <v>1.7239512049985122</v>
      </c>
      <c r="T41">
        <v>10.323891698899136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33.299999999999997</v>
      </c>
      <c r="E42">
        <f>GT!N42</f>
        <v>0</v>
      </c>
      <c r="F42">
        <f t="shared" si="4"/>
        <v>90</v>
      </c>
      <c r="G42">
        <f t="shared" si="5"/>
        <v>33.299999999999997</v>
      </c>
      <c r="H42" s="112"/>
      <c r="I42">
        <f>BRPL_EOD!AA42+BRPL_EOD!AB42</f>
        <v>13.65</v>
      </c>
      <c r="J42">
        <f>BYPL_EOD!AA42+BYPL_EOD!AB42</f>
        <v>7.8</v>
      </c>
      <c r="K42">
        <f>MES_EOD!AA42+MES_EOD!AB42</f>
        <v>0</v>
      </c>
      <c r="L42">
        <f>NDMC_EOD!AA42+NDMC_EOD!AB42</f>
        <v>1.74</v>
      </c>
      <c r="M42">
        <f>TPDDL_EOD!AA42+TPDDL_EOD!AB42</f>
        <v>10.42</v>
      </c>
      <c r="N42">
        <f t="shared" si="0"/>
        <v>33.61</v>
      </c>
      <c r="O42" s="112">
        <f t="shared" si="1"/>
        <v>-0.31000000000000227</v>
      </c>
      <c r="P42">
        <v>13.524099970246949</v>
      </c>
      <c r="Q42">
        <v>7.7280571258553996</v>
      </c>
      <c r="R42">
        <v>0</v>
      </c>
      <c r="S42">
        <v>1.7239512049985122</v>
      </c>
      <c r="T42">
        <v>10.323891698899136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33.299999999999997</v>
      </c>
      <c r="E43">
        <f>GT!N43</f>
        <v>0</v>
      </c>
      <c r="F43">
        <f t="shared" si="4"/>
        <v>90</v>
      </c>
      <c r="G43">
        <f t="shared" si="5"/>
        <v>33.299999999999997</v>
      </c>
      <c r="H43" s="112"/>
      <c r="I43">
        <f>BRPL_EOD!AA43+BRPL_EOD!AB43</f>
        <v>13.65</v>
      </c>
      <c r="J43">
        <f>BYPL_EOD!AA43+BYPL_EOD!AB43</f>
        <v>7.8</v>
      </c>
      <c r="K43">
        <f>MES_EOD!AA43+MES_EOD!AB43</f>
        <v>0</v>
      </c>
      <c r="L43">
        <f>NDMC_EOD!AA43+NDMC_EOD!AB43</f>
        <v>1.74</v>
      </c>
      <c r="M43">
        <f>TPDDL_EOD!AA43+TPDDL_EOD!AB43</f>
        <v>10.42</v>
      </c>
      <c r="N43">
        <f t="shared" si="0"/>
        <v>33.61</v>
      </c>
      <c r="O43" s="112">
        <f t="shared" si="1"/>
        <v>-0.31000000000000227</v>
      </c>
      <c r="P43">
        <v>13.524099970246949</v>
      </c>
      <c r="Q43">
        <v>7.7280571258553996</v>
      </c>
      <c r="R43">
        <v>0</v>
      </c>
      <c r="S43">
        <v>1.7239512049985122</v>
      </c>
      <c r="T43">
        <v>10.323891698899136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33.299999999999997</v>
      </c>
      <c r="E44">
        <f>GT!N44</f>
        <v>0</v>
      </c>
      <c r="F44">
        <f t="shared" si="4"/>
        <v>90</v>
      </c>
      <c r="G44">
        <f t="shared" si="5"/>
        <v>33.299999999999997</v>
      </c>
      <c r="H44" s="112"/>
      <c r="I44">
        <f>BRPL_EOD!AA44+BRPL_EOD!AB44</f>
        <v>13.65</v>
      </c>
      <c r="J44">
        <f>BYPL_EOD!AA44+BYPL_EOD!AB44</f>
        <v>7.8</v>
      </c>
      <c r="K44">
        <f>MES_EOD!AA44+MES_EOD!AB44</f>
        <v>0</v>
      </c>
      <c r="L44">
        <f>NDMC_EOD!AA44+NDMC_EOD!AB44</f>
        <v>1.74</v>
      </c>
      <c r="M44">
        <f>TPDDL_EOD!AA44+TPDDL_EOD!AB44</f>
        <v>10.42</v>
      </c>
      <c r="N44">
        <f t="shared" si="0"/>
        <v>33.61</v>
      </c>
      <c r="O44" s="112">
        <f t="shared" si="1"/>
        <v>-0.31000000000000227</v>
      </c>
      <c r="P44">
        <v>13.524099970246949</v>
      </c>
      <c r="Q44">
        <v>7.7280571258553996</v>
      </c>
      <c r="R44">
        <v>0</v>
      </c>
      <c r="S44">
        <v>1.7239512049985122</v>
      </c>
      <c r="T44">
        <v>10.323891698899136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33.299999999999997</v>
      </c>
      <c r="E45">
        <f>GT!N45</f>
        <v>0</v>
      </c>
      <c r="F45">
        <f t="shared" si="4"/>
        <v>90</v>
      </c>
      <c r="G45">
        <f t="shared" si="5"/>
        <v>33.299999999999997</v>
      </c>
      <c r="H45" s="112"/>
      <c r="I45">
        <f>BRPL_EOD!AA45+BRPL_EOD!AB45</f>
        <v>13.65</v>
      </c>
      <c r="J45">
        <f>BYPL_EOD!AA45+BYPL_EOD!AB45</f>
        <v>7.8</v>
      </c>
      <c r="K45">
        <f>MES_EOD!AA45+MES_EOD!AB45</f>
        <v>0</v>
      </c>
      <c r="L45">
        <f>NDMC_EOD!AA45+NDMC_EOD!AB45</f>
        <v>1.74</v>
      </c>
      <c r="M45">
        <f>TPDDL_EOD!AA45+TPDDL_EOD!AB45</f>
        <v>10.42</v>
      </c>
      <c r="N45">
        <f t="shared" si="0"/>
        <v>33.61</v>
      </c>
      <c r="O45" s="112">
        <f t="shared" si="1"/>
        <v>-0.31000000000000227</v>
      </c>
      <c r="P45">
        <v>13.524099970246949</v>
      </c>
      <c r="Q45">
        <v>7.7280571258553996</v>
      </c>
      <c r="R45">
        <v>0</v>
      </c>
      <c r="S45">
        <v>1.7239512049985122</v>
      </c>
      <c r="T45">
        <v>10.323891698899136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33.299999999999997</v>
      </c>
      <c r="E46">
        <f>GT!N46</f>
        <v>0</v>
      </c>
      <c r="F46">
        <f t="shared" si="4"/>
        <v>90</v>
      </c>
      <c r="G46">
        <f t="shared" si="5"/>
        <v>33.299999999999997</v>
      </c>
      <c r="H46" s="112"/>
      <c r="I46">
        <f>BRPL_EOD!AA46+BRPL_EOD!AB46</f>
        <v>13.65</v>
      </c>
      <c r="J46">
        <f>BYPL_EOD!AA46+BYPL_EOD!AB46</f>
        <v>7.8</v>
      </c>
      <c r="K46">
        <f>MES_EOD!AA46+MES_EOD!AB46</f>
        <v>0</v>
      </c>
      <c r="L46">
        <f>NDMC_EOD!AA46+NDMC_EOD!AB46</f>
        <v>1.74</v>
      </c>
      <c r="M46">
        <f>TPDDL_EOD!AA46+TPDDL_EOD!AB46</f>
        <v>10.42</v>
      </c>
      <c r="N46">
        <f t="shared" si="0"/>
        <v>33.61</v>
      </c>
      <c r="O46" s="112">
        <f t="shared" si="1"/>
        <v>-0.31000000000000227</v>
      </c>
      <c r="P46">
        <v>13.524099970246949</v>
      </c>
      <c r="Q46">
        <v>7.7280571258553996</v>
      </c>
      <c r="R46">
        <v>0</v>
      </c>
      <c r="S46">
        <v>1.7239512049985122</v>
      </c>
      <c r="T46">
        <v>10.323891698899136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33.299999999999997</v>
      </c>
      <c r="E47">
        <f>GT!N47</f>
        <v>0</v>
      </c>
      <c r="F47">
        <f t="shared" si="4"/>
        <v>90</v>
      </c>
      <c r="G47">
        <f t="shared" si="5"/>
        <v>33.299999999999997</v>
      </c>
      <c r="H47" s="112"/>
      <c r="I47">
        <f>BRPL_EOD!AA47+BRPL_EOD!AB47</f>
        <v>13.65</v>
      </c>
      <c r="J47">
        <f>BYPL_EOD!AA47+BYPL_EOD!AB47</f>
        <v>7.8</v>
      </c>
      <c r="K47">
        <f>MES_EOD!AA47+MES_EOD!AB47</f>
        <v>0</v>
      </c>
      <c r="L47">
        <f>NDMC_EOD!AA47+NDMC_EOD!AB47</f>
        <v>1.74</v>
      </c>
      <c r="M47">
        <f>TPDDL_EOD!AA47+TPDDL_EOD!AB47</f>
        <v>10.42</v>
      </c>
      <c r="N47">
        <f t="shared" si="0"/>
        <v>33.61</v>
      </c>
      <c r="O47" s="112">
        <f t="shared" si="1"/>
        <v>-0.31000000000000227</v>
      </c>
      <c r="P47">
        <v>13.524099970246949</v>
      </c>
      <c r="Q47">
        <v>7.7280571258553996</v>
      </c>
      <c r="R47">
        <v>0</v>
      </c>
      <c r="S47">
        <v>1.7239512049985122</v>
      </c>
      <c r="T47">
        <v>10.323891698899136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32.299999999999997</v>
      </c>
      <c r="E48">
        <f>GT!N48</f>
        <v>0</v>
      </c>
      <c r="F48">
        <f t="shared" si="4"/>
        <v>90</v>
      </c>
      <c r="G48">
        <f t="shared" si="5"/>
        <v>32.299999999999997</v>
      </c>
      <c r="H48" s="112"/>
      <c r="I48">
        <f>BRPL_EOD!AA48+BRPL_EOD!AB48</f>
        <v>13.25</v>
      </c>
      <c r="J48">
        <f>BYPL_EOD!AA48+BYPL_EOD!AB48</f>
        <v>7.57</v>
      </c>
      <c r="K48">
        <f>MES_EOD!AA48+MES_EOD!AB48</f>
        <v>0</v>
      </c>
      <c r="L48">
        <f>NDMC_EOD!AA48+NDMC_EOD!AB48</f>
        <v>1.69</v>
      </c>
      <c r="M48">
        <f>TPDDL_EOD!AA48+TPDDL_EOD!AB48</f>
        <v>10.11</v>
      </c>
      <c r="N48">
        <f t="shared" si="0"/>
        <v>32.620000000000005</v>
      </c>
      <c r="O48" s="112">
        <f t="shared" si="1"/>
        <v>-0.32000000000000739</v>
      </c>
      <c r="P48">
        <v>13.120018393623541</v>
      </c>
      <c r="Q48">
        <v>7.4957388105456761</v>
      </c>
      <c r="R48">
        <v>0</v>
      </c>
      <c r="S48">
        <v>1.6734212139791536</v>
      </c>
      <c r="T48">
        <v>10.010821581851621</v>
      </c>
      <c r="U48" s="114">
        <f t="shared" si="2"/>
        <v>32.29999999999999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32.299999999999997</v>
      </c>
      <c r="E49">
        <f>GT!N49</f>
        <v>0</v>
      </c>
      <c r="F49">
        <f t="shared" si="4"/>
        <v>90</v>
      </c>
      <c r="G49">
        <f t="shared" si="5"/>
        <v>32.299999999999997</v>
      </c>
      <c r="H49" s="112"/>
      <c r="I49">
        <f>BRPL_EOD!AA49+BRPL_EOD!AB49</f>
        <v>13.25</v>
      </c>
      <c r="J49">
        <f>BYPL_EOD!AA49+BYPL_EOD!AB49</f>
        <v>7.57</v>
      </c>
      <c r="K49">
        <f>MES_EOD!AA49+MES_EOD!AB49</f>
        <v>0</v>
      </c>
      <c r="L49">
        <f>NDMC_EOD!AA49+NDMC_EOD!AB49</f>
        <v>1.69</v>
      </c>
      <c r="M49">
        <f>TPDDL_EOD!AA49+TPDDL_EOD!AB49</f>
        <v>10.11</v>
      </c>
      <c r="N49">
        <f t="shared" si="0"/>
        <v>32.620000000000005</v>
      </c>
      <c r="O49" s="112">
        <f t="shared" si="1"/>
        <v>-0.32000000000000739</v>
      </c>
      <c r="P49">
        <v>13.120018393623541</v>
      </c>
      <c r="Q49">
        <v>7.4957388105456761</v>
      </c>
      <c r="R49">
        <v>0</v>
      </c>
      <c r="S49">
        <v>1.6734212139791536</v>
      </c>
      <c r="T49">
        <v>10.010821581851621</v>
      </c>
      <c r="U49" s="114">
        <f t="shared" si="2"/>
        <v>32.29999999999999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32.299999999999997</v>
      </c>
      <c r="E50">
        <f>GT!N50</f>
        <v>0</v>
      </c>
      <c r="F50">
        <f t="shared" si="4"/>
        <v>90</v>
      </c>
      <c r="G50">
        <f t="shared" si="5"/>
        <v>32.299999999999997</v>
      </c>
      <c r="H50" s="112"/>
      <c r="I50">
        <f>BRPL_EOD!AA50+BRPL_EOD!AB50</f>
        <v>13.25</v>
      </c>
      <c r="J50">
        <f>BYPL_EOD!AA50+BYPL_EOD!AB50</f>
        <v>7.57</v>
      </c>
      <c r="K50">
        <f>MES_EOD!AA50+MES_EOD!AB50</f>
        <v>0</v>
      </c>
      <c r="L50">
        <f>NDMC_EOD!AA50+NDMC_EOD!AB50</f>
        <v>1.69</v>
      </c>
      <c r="M50">
        <f>TPDDL_EOD!AA50+TPDDL_EOD!AB50</f>
        <v>10.11</v>
      </c>
      <c r="N50">
        <f t="shared" si="0"/>
        <v>32.620000000000005</v>
      </c>
      <c r="O50" s="112">
        <f t="shared" si="1"/>
        <v>-0.32000000000000739</v>
      </c>
      <c r="P50">
        <v>13.120018393623541</v>
      </c>
      <c r="Q50">
        <v>7.4957388105456761</v>
      </c>
      <c r="R50">
        <v>0</v>
      </c>
      <c r="S50">
        <v>1.6734212139791536</v>
      </c>
      <c r="T50">
        <v>10.010821581851621</v>
      </c>
      <c r="U50" s="114">
        <f t="shared" si="2"/>
        <v>32.29999999999999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32.299999999999997</v>
      </c>
      <c r="E51">
        <f>GT!N51</f>
        <v>0</v>
      </c>
      <c r="F51">
        <f t="shared" si="4"/>
        <v>90</v>
      </c>
      <c r="G51">
        <f t="shared" si="5"/>
        <v>32.299999999999997</v>
      </c>
      <c r="H51" s="112"/>
      <c r="I51">
        <f>BRPL_EOD!AA51+BRPL_EOD!AB51</f>
        <v>13.25</v>
      </c>
      <c r="J51">
        <f>BYPL_EOD!AA51+BYPL_EOD!AB51</f>
        <v>7.57</v>
      </c>
      <c r="K51">
        <f>MES_EOD!AA51+MES_EOD!AB51</f>
        <v>0</v>
      </c>
      <c r="L51">
        <f>NDMC_EOD!AA51+NDMC_EOD!AB51</f>
        <v>1.69</v>
      </c>
      <c r="M51">
        <f>TPDDL_EOD!AA51+TPDDL_EOD!AB51</f>
        <v>10.11</v>
      </c>
      <c r="N51">
        <f t="shared" si="0"/>
        <v>32.620000000000005</v>
      </c>
      <c r="O51" s="112">
        <f t="shared" si="1"/>
        <v>-0.32000000000000739</v>
      </c>
      <c r="P51">
        <v>13.120018393623541</v>
      </c>
      <c r="Q51">
        <v>7.4957388105456761</v>
      </c>
      <c r="R51">
        <v>0</v>
      </c>
      <c r="S51">
        <v>1.6734212139791536</v>
      </c>
      <c r="T51">
        <v>10.010821581851621</v>
      </c>
      <c r="U51" s="114">
        <f t="shared" si="2"/>
        <v>32.29999999999999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32.299999999999997</v>
      </c>
      <c r="E52">
        <f>GT!N52</f>
        <v>0</v>
      </c>
      <c r="F52">
        <f t="shared" si="4"/>
        <v>90</v>
      </c>
      <c r="G52">
        <f t="shared" si="5"/>
        <v>32.299999999999997</v>
      </c>
      <c r="H52" s="112"/>
      <c r="I52">
        <f>BRPL_EOD!AA52+BRPL_EOD!AB52</f>
        <v>13.25</v>
      </c>
      <c r="J52">
        <f>BYPL_EOD!AA52+BYPL_EOD!AB52</f>
        <v>7.57</v>
      </c>
      <c r="K52">
        <f>MES_EOD!AA52+MES_EOD!AB52</f>
        <v>0</v>
      </c>
      <c r="L52">
        <f>NDMC_EOD!AA52+NDMC_EOD!AB52</f>
        <v>1.69</v>
      </c>
      <c r="M52">
        <f>TPDDL_EOD!AA52+TPDDL_EOD!AB52</f>
        <v>10.11</v>
      </c>
      <c r="N52">
        <f t="shared" si="0"/>
        <v>32.620000000000005</v>
      </c>
      <c r="O52" s="112">
        <f t="shared" si="1"/>
        <v>-0.32000000000000739</v>
      </c>
      <c r="P52">
        <v>13.120018393623541</v>
      </c>
      <c r="Q52">
        <v>7.4957388105456761</v>
      </c>
      <c r="R52">
        <v>0</v>
      </c>
      <c r="S52">
        <v>1.6734212139791536</v>
      </c>
      <c r="T52">
        <v>10.010821581851621</v>
      </c>
      <c r="U52" s="114">
        <f t="shared" si="2"/>
        <v>32.29999999999999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32.299999999999997</v>
      </c>
      <c r="E53">
        <f>GT!N53</f>
        <v>0</v>
      </c>
      <c r="F53">
        <f t="shared" si="4"/>
        <v>90</v>
      </c>
      <c r="G53">
        <f t="shared" si="5"/>
        <v>32.299999999999997</v>
      </c>
      <c r="H53" s="112"/>
      <c r="I53">
        <f>BRPL_EOD!AA53+BRPL_EOD!AB53</f>
        <v>13.25</v>
      </c>
      <c r="J53">
        <f>BYPL_EOD!AA53+BYPL_EOD!AB53</f>
        <v>7.57</v>
      </c>
      <c r="K53">
        <f>MES_EOD!AA53+MES_EOD!AB53</f>
        <v>0</v>
      </c>
      <c r="L53">
        <f>NDMC_EOD!AA53+NDMC_EOD!AB53</f>
        <v>1.69</v>
      </c>
      <c r="M53">
        <f>TPDDL_EOD!AA53+TPDDL_EOD!AB53</f>
        <v>10.11</v>
      </c>
      <c r="N53">
        <f t="shared" si="0"/>
        <v>32.620000000000005</v>
      </c>
      <c r="O53" s="112">
        <f t="shared" si="1"/>
        <v>-0.32000000000000739</v>
      </c>
      <c r="P53">
        <v>13.120018393623541</v>
      </c>
      <c r="Q53">
        <v>7.4957388105456761</v>
      </c>
      <c r="R53">
        <v>0</v>
      </c>
      <c r="S53">
        <v>1.6734212139791536</v>
      </c>
      <c r="T53">
        <v>10.010821581851621</v>
      </c>
      <c r="U53" s="114">
        <f t="shared" si="2"/>
        <v>32.29999999999999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32.299999999999997</v>
      </c>
      <c r="E54">
        <f>GT!N54</f>
        <v>0</v>
      </c>
      <c r="F54">
        <f t="shared" si="4"/>
        <v>90</v>
      </c>
      <c r="G54">
        <f t="shared" si="5"/>
        <v>32.299999999999997</v>
      </c>
      <c r="H54" s="112"/>
      <c r="I54">
        <f>BRPL_EOD!AA54+BRPL_EOD!AB54</f>
        <v>13.25</v>
      </c>
      <c r="J54">
        <f>BYPL_EOD!AA54+BYPL_EOD!AB54</f>
        <v>7.57</v>
      </c>
      <c r="K54">
        <f>MES_EOD!AA54+MES_EOD!AB54</f>
        <v>0</v>
      </c>
      <c r="L54">
        <f>NDMC_EOD!AA54+NDMC_EOD!AB54</f>
        <v>1.69</v>
      </c>
      <c r="M54">
        <f>TPDDL_EOD!AA54+TPDDL_EOD!AB54</f>
        <v>10.11</v>
      </c>
      <c r="N54">
        <f t="shared" si="0"/>
        <v>32.620000000000005</v>
      </c>
      <c r="O54" s="112">
        <f t="shared" si="1"/>
        <v>-0.32000000000000739</v>
      </c>
      <c r="P54">
        <v>13.120018393623541</v>
      </c>
      <c r="Q54">
        <v>7.4957388105456761</v>
      </c>
      <c r="R54">
        <v>0</v>
      </c>
      <c r="S54">
        <v>1.6734212139791536</v>
      </c>
      <c r="T54">
        <v>10.010821581851621</v>
      </c>
      <c r="U54" s="114">
        <f t="shared" si="2"/>
        <v>32.29999999999999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32.299999999999997</v>
      </c>
      <c r="E55">
        <f>GT!N55</f>
        <v>0</v>
      </c>
      <c r="F55">
        <f t="shared" si="4"/>
        <v>90</v>
      </c>
      <c r="G55">
        <f t="shared" si="5"/>
        <v>32.299999999999997</v>
      </c>
      <c r="H55" s="112"/>
      <c r="I55">
        <f>BRPL_EOD!AA55+BRPL_EOD!AB55</f>
        <v>13.25</v>
      </c>
      <c r="J55">
        <f>BYPL_EOD!AA55+BYPL_EOD!AB55</f>
        <v>7.57</v>
      </c>
      <c r="K55">
        <f>MES_EOD!AA55+MES_EOD!AB55</f>
        <v>0</v>
      </c>
      <c r="L55">
        <f>NDMC_EOD!AA55+NDMC_EOD!AB55</f>
        <v>1.69</v>
      </c>
      <c r="M55">
        <f>TPDDL_EOD!AA55+TPDDL_EOD!AB55</f>
        <v>10.11</v>
      </c>
      <c r="N55">
        <f t="shared" si="0"/>
        <v>32.620000000000005</v>
      </c>
      <c r="O55" s="112">
        <f t="shared" si="1"/>
        <v>-0.32000000000000739</v>
      </c>
      <c r="P55">
        <v>13.120018393623541</v>
      </c>
      <c r="Q55">
        <v>7.4957388105456761</v>
      </c>
      <c r="R55">
        <v>0</v>
      </c>
      <c r="S55">
        <v>1.6734212139791536</v>
      </c>
      <c r="T55">
        <v>10.010821581851621</v>
      </c>
      <c r="U55" s="114">
        <f t="shared" si="2"/>
        <v>32.29999999999999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32.299999999999997</v>
      </c>
      <c r="E56">
        <f>GT!N56</f>
        <v>0</v>
      </c>
      <c r="F56">
        <f t="shared" si="4"/>
        <v>90</v>
      </c>
      <c r="G56">
        <f t="shared" si="5"/>
        <v>32.299999999999997</v>
      </c>
      <c r="H56" s="112"/>
      <c r="I56">
        <f>BRPL_EOD!AA56+BRPL_EOD!AB56</f>
        <v>13.25</v>
      </c>
      <c r="J56">
        <f>BYPL_EOD!AA56+BYPL_EOD!AB56</f>
        <v>7.57</v>
      </c>
      <c r="K56">
        <f>MES_EOD!AA56+MES_EOD!AB56</f>
        <v>0</v>
      </c>
      <c r="L56">
        <f>NDMC_EOD!AA56+NDMC_EOD!AB56</f>
        <v>1.69</v>
      </c>
      <c r="M56">
        <f>TPDDL_EOD!AA56+TPDDL_EOD!AB56</f>
        <v>10.11</v>
      </c>
      <c r="N56">
        <f t="shared" si="0"/>
        <v>32.620000000000005</v>
      </c>
      <c r="O56" s="112">
        <f t="shared" si="1"/>
        <v>-0.32000000000000739</v>
      </c>
      <c r="P56">
        <v>13.120018393623541</v>
      </c>
      <c r="Q56">
        <v>7.4957388105456761</v>
      </c>
      <c r="R56">
        <v>0</v>
      </c>
      <c r="S56">
        <v>1.6734212139791536</v>
      </c>
      <c r="T56">
        <v>10.010821581851621</v>
      </c>
      <c r="U56" s="114">
        <f t="shared" si="2"/>
        <v>32.29999999999999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31.3</v>
      </c>
      <c r="E57">
        <f>GT!N57</f>
        <v>0</v>
      </c>
      <c r="F57">
        <f t="shared" si="4"/>
        <v>90</v>
      </c>
      <c r="G57">
        <f t="shared" si="5"/>
        <v>31.3</v>
      </c>
      <c r="H57" s="112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1.64</v>
      </c>
      <c r="M57">
        <f>TPDDL_EOD!AA57+TPDDL_EOD!AB57</f>
        <v>9.8000000000000007</v>
      </c>
      <c r="N57">
        <f t="shared" si="0"/>
        <v>31.63</v>
      </c>
      <c r="O57" s="112">
        <f t="shared" si="1"/>
        <v>-0.32999999999999829</v>
      </c>
      <c r="P57">
        <v>12.715934239645906</v>
      </c>
      <c r="Q57">
        <v>7.2634208030350935</v>
      </c>
      <c r="R57">
        <v>0</v>
      </c>
      <c r="S57">
        <v>1.6228896617135631</v>
      </c>
      <c r="T57">
        <v>9.6977552956054396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31.3</v>
      </c>
      <c r="E58">
        <f>GT!N58</f>
        <v>0</v>
      </c>
      <c r="F58">
        <f t="shared" si="4"/>
        <v>90</v>
      </c>
      <c r="G58">
        <f t="shared" si="5"/>
        <v>31.3</v>
      </c>
      <c r="H58" s="112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1.64</v>
      </c>
      <c r="M58">
        <f>TPDDL_EOD!AA58+TPDDL_EOD!AB58</f>
        <v>9.8000000000000007</v>
      </c>
      <c r="N58">
        <f t="shared" si="0"/>
        <v>31.63</v>
      </c>
      <c r="O58" s="112">
        <f t="shared" si="1"/>
        <v>-0.32999999999999829</v>
      </c>
      <c r="P58">
        <v>12.715934239645906</v>
      </c>
      <c r="Q58">
        <v>7.2634208030350935</v>
      </c>
      <c r="R58">
        <v>0</v>
      </c>
      <c r="S58">
        <v>1.6228896617135631</v>
      </c>
      <c r="T58">
        <v>9.6977552956054396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31.3</v>
      </c>
      <c r="E59">
        <f>GT!N59</f>
        <v>0</v>
      </c>
      <c r="F59">
        <f t="shared" si="4"/>
        <v>90</v>
      </c>
      <c r="G59">
        <f t="shared" si="5"/>
        <v>31.3</v>
      </c>
      <c r="H59" s="112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1.64</v>
      </c>
      <c r="M59">
        <f>TPDDL_EOD!AA59+TPDDL_EOD!AB59</f>
        <v>9.8000000000000007</v>
      </c>
      <c r="N59">
        <f t="shared" si="0"/>
        <v>31.63</v>
      </c>
      <c r="O59" s="112">
        <f t="shared" si="1"/>
        <v>-0.32999999999999829</v>
      </c>
      <c r="P59">
        <v>12.715934239645906</v>
      </c>
      <c r="Q59">
        <v>7.2634208030350935</v>
      </c>
      <c r="R59">
        <v>0</v>
      </c>
      <c r="S59">
        <v>1.6228896617135631</v>
      </c>
      <c r="T59">
        <v>9.6977552956054396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31.3</v>
      </c>
      <c r="E60">
        <f>GT!N60</f>
        <v>0</v>
      </c>
      <c r="F60">
        <f t="shared" si="4"/>
        <v>90</v>
      </c>
      <c r="G60">
        <f t="shared" si="5"/>
        <v>31.3</v>
      </c>
      <c r="H60" s="112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1.64</v>
      </c>
      <c r="M60">
        <f>TPDDL_EOD!AA60+TPDDL_EOD!AB60</f>
        <v>9.8000000000000007</v>
      </c>
      <c r="N60">
        <f t="shared" si="0"/>
        <v>31.63</v>
      </c>
      <c r="O60" s="112">
        <f t="shared" si="1"/>
        <v>-0.32999999999999829</v>
      </c>
      <c r="P60">
        <v>12.715934239645906</v>
      </c>
      <c r="Q60">
        <v>7.2634208030350935</v>
      </c>
      <c r="R60">
        <v>0</v>
      </c>
      <c r="S60">
        <v>1.6228896617135631</v>
      </c>
      <c r="T60">
        <v>9.6977552956054396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31.3</v>
      </c>
      <c r="E61">
        <f>GT!N61</f>
        <v>0</v>
      </c>
      <c r="F61">
        <f t="shared" si="4"/>
        <v>90</v>
      </c>
      <c r="G61">
        <f t="shared" si="5"/>
        <v>31.3</v>
      </c>
      <c r="H61" s="112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1.64</v>
      </c>
      <c r="M61">
        <f>TPDDL_EOD!AA61+TPDDL_EOD!AB61</f>
        <v>9.8000000000000007</v>
      </c>
      <c r="N61">
        <f t="shared" si="0"/>
        <v>31.63</v>
      </c>
      <c r="O61" s="112">
        <f t="shared" si="1"/>
        <v>-0.32999999999999829</v>
      </c>
      <c r="P61">
        <v>12.715934239645906</v>
      </c>
      <c r="Q61">
        <v>7.2634208030350935</v>
      </c>
      <c r="R61">
        <v>0</v>
      </c>
      <c r="S61">
        <v>1.6228896617135631</v>
      </c>
      <c r="T61">
        <v>9.6977552956054396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31.3</v>
      </c>
      <c r="E62">
        <f>GT!N62</f>
        <v>0</v>
      </c>
      <c r="F62">
        <f t="shared" si="4"/>
        <v>90</v>
      </c>
      <c r="G62">
        <f t="shared" si="5"/>
        <v>31.3</v>
      </c>
      <c r="H62" s="112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1.64</v>
      </c>
      <c r="M62">
        <f>TPDDL_EOD!AA62+TPDDL_EOD!AB62</f>
        <v>9.8000000000000007</v>
      </c>
      <c r="N62">
        <f t="shared" si="0"/>
        <v>31.63</v>
      </c>
      <c r="O62" s="112">
        <f t="shared" si="1"/>
        <v>-0.32999999999999829</v>
      </c>
      <c r="P62">
        <v>12.715934239645906</v>
      </c>
      <c r="Q62">
        <v>7.2634208030350935</v>
      </c>
      <c r="R62">
        <v>0</v>
      </c>
      <c r="S62">
        <v>1.6228896617135631</v>
      </c>
      <c r="T62">
        <v>9.6977552956054396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31.3</v>
      </c>
      <c r="E63">
        <f>GT!N63</f>
        <v>0</v>
      </c>
      <c r="F63">
        <f t="shared" si="4"/>
        <v>90</v>
      </c>
      <c r="G63">
        <f t="shared" si="5"/>
        <v>31.3</v>
      </c>
      <c r="H63" s="112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1.64</v>
      </c>
      <c r="M63">
        <f>TPDDL_EOD!AA63+TPDDL_EOD!AB63</f>
        <v>9.8000000000000007</v>
      </c>
      <c r="N63">
        <f t="shared" si="0"/>
        <v>31.63</v>
      </c>
      <c r="O63" s="112">
        <f t="shared" si="1"/>
        <v>-0.32999999999999829</v>
      </c>
      <c r="P63">
        <v>12.715934239645906</v>
      </c>
      <c r="Q63">
        <v>7.2634208030350935</v>
      </c>
      <c r="R63">
        <v>0</v>
      </c>
      <c r="S63">
        <v>1.6228896617135631</v>
      </c>
      <c r="T63">
        <v>9.6977552956054396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31.3</v>
      </c>
      <c r="E64">
        <f>GT!N64</f>
        <v>0</v>
      </c>
      <c r="F64">
        <f t="shared" si="4"/>
        <v>90</v>
      </c>
      <c r="G64">
        <f t="shared" si="5"/>
        <v>31.3</v>
      </c>
      <c r="H64" s="112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1.64</v>
      </c>
      <c r="M64">
        <f>TPDDL_EOD!AA64+TPDDL_EOD!AB64</f>
        <v>9.8000000000000007</v>
      </c>
      <c r="N64">
        <f t="shared" si="0"/>
        <v>31.63</v>
      </c>
      <c r="O64" s="112">
        <f t="shared" si="1"/>
        <v>-0.32999999999999829</v>
      </c>
      <c r="P64">
        <v>12.715934239645906</v>
      </c>
      <c r="Q64">
        <v>7.2634208030350935</v>
      </c>
      <c r="R64">
        <v>0</v>
      </c>
      <c r="S64">
        <v>1.6228896617135631</v>
      </c>
      <c r="T64">
        <v>9.6977552956054396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31.3</v>
      </c>
      <c r="E65">
        <f>GT!N65</f>
        <v>0</v>
      </c>
      <c r="F65">
        <f t="shared" si="4"/>
        <v>90</v>
      </c>
      <c r="G65">
        <f t="shared" si="5"/>
        <v>31.3</v>
      </c>
      <c r="H65" s="112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1.64</v>
      </c>
      <c r="M65">
        <f>TPDDL_EOD!AA65+TPDDL_EOD!AB65</f>
        <v>9.8000000000000007</v>
      </c>
      <c r="N65">
        <f t="shared" si="0"/>
        <v>31.63</v>
      </c>
      <c r="O65" s="112">
        <f t="shared" si="1"/>
        <v>-0.32999999999999829</v>
      </c>
      <c r="P65">
        <v>12.715934239645906</v>
      </c>
      <c r="Q65">
        <v>7.2634208030350935</v>
      </c>
      <c r="R65">
        <v>0</v>
      </c>
      <c r="S65">
        <v>1.6228896617135631</v>
      </c>
      <c r="T65">
        <v>9.6977552956054396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31.3</v>
      </c>
      <c r="E66">
        <f>GT!N66</f>
        <v>0</v>
      </c>
      <c r="F66">
        <f t="shared" si="4"/>
        <v>90</v>
      </c>
      <c r="G66">
        <f t="shared" si="5"/>
        <v>31.3</v>
      </c>
      <c r="H66" s="112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1.64</v>
      </c>
      <c r="M66">
        <f>TPDDL_EOD!AA66+TPDDL_EOD!AB66</f>
        <v>9.8000000000000007</v>
      </c>
      <c r="N66">
        <f t="shared" si="0"/>
        <v>31.63</v>
      </c>
      <c r="O66" s="112">
        <f t="shared" si="1"/>
        <v>-0.32999999999999829</v>
      </c>
      <c r="P66">
        <v>12.715934239645906</v>
      </c>
      <c r="Q66">
        <v>7.2634208030350935</v>
      </c>
      <c r="R66">
        <v>0</v>
      </c>
      <c r="S66">
        <v>1.6228896617135631</v>
      </c>
      <c r="T66">
        <v>9.6977552956054396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31.3</v>
      </c>
      <c r="E67">
        <f>GT!N67</f>
        <v>0</v>
      </c>
      <c r="F67">
        <f t="shared" si="4"/>
        <v>90</v>
      </c>
      <c r="G67">
        <f t="shared" si="5"/>
        <v>31.3</v>
      </c>
      <c r="H67" s="112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1.64</v>
      </c>
      <c r="M67">
        <f>TPDDL_EOD!AA67+TPDDL_EOD!AB67</f>
        <v>9.8000000000000007</v>
      </c>
      <c r="N67">
        <f t="shared" ref="N67:N98" si="6">SUM(I67:M67)</f>
        <v>31.63</v>
      </c>
      <c r="O67" s="112">
        <f t="shared" ref="O67:O98" si="7">G67-N67</f>
        <v>-0.32999999999999829</v>
      </c>
      <c r="P67">
        <v>12.715934239645906</v>
      </c>
      <c r="Q67">
        <v>7.2634208030350935</v>
      </c>
      <c r="R67">
        <v>0</v>
      </c>
      <c r="S67">
        <v>1.6228896617135631</v>
      </c>
      <c r="T67">
        <v>9.6977552956054396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31.3</v>
      </c>
      <c r="E68">
        <f>GT!N68</f>
        <v>0</v>
      </c>
      <c r="F68">
        <f t="shared" ref="F68:F98" si="10">B68+C68</f>
        <v>90</v>
      </c>
      <c r="G68">
        <f t="shared" ref="G68:G98" si="11">D68+E68-X68</f>
        <v>31.3</v>
      </c>
      <c r="H68" s="112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1.64</v>
      </c>
      <c r="M68">
        <f>TPDDL_EOD!AA68+TPDDL_EOD!AB68</f>
        <v>9.8000000000000007</v>
      </c>
      <c r="N68">
        <f t="shared" si="6"/>
        <v>31.63</v>
      </c>
      <c r="O68" s="112">
        <f t="shared" si="7"/>
        <v>-0.32999999999999829</v>
      </c>
      <c r="P68">
        <v>12.715934239645906</v>
      </c>
      <c r="Q68">
        <v>7.2634208030350935</v>
      </c>
      <c r="R68">
        <v>0</v>
      </c>
      <c r="S68">
        <v>1.6228896617135631</v>
      </c>
      <c r="T68">
        <v>9.6977552956054396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31.3</v>
      </c>
      <c r="E69">
        <f>GT!N69</f>
        <v>0</v>
      </c>
      <c r="F69">
        <f t="shared" si="10"/>
        <v>90</v>
      </c>
      <c r="G69">
        <f t="shared" si="11"/>
        <v>31.3</v>
      </c>
      <c r="H69" s="112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1.64</v>
      </c>
      <c r="M69">
        <f>TPDDL_EOD!AA69+TPDDL_EOD!AB69</f>
        <v>9.8000000000000007</v>
      </c>
      <c r="N69">
        <f t="shared" si="6"/>
        <v>31.63</v>
      </c>
      <c r="O69" s="112">
        <f t="shared" si="7"/>
        <v>-0.32999999999999829</v>
      </c>
      <c r="P69">
        <v>12.715934239645906</v>
      </c>
      <c r="Q69">
        <v>7.2634208030350935</v>
      </c>
      <c r="R69">
        <v>0</v>
      </c>
      <c r="S69">
        <v>1.6228896617135631</v>
      </c>
      <c r="T69">
        <v>9.6977552956054396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31.3</v>
      </c>
      <c r="E70">
        <f>GT!N70</f>
        <v>0</v>
      </c>
      <c r="F70">
        <f t="shared" si="10"/>
        <v>90</v>
      </c>
      <c r="G70">
        <f t="shared" si="11"/>
        <v>31.3</v>
      </c>
      <c r="H70" s="112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1.64</v>
      </c>
      <c r="M70">
        <f>TPDDL_EOD!AA70+TPDDL_EOD!AB70</f>
        <v>9.8000000000000007</v>
      </c>
      <c r="N70">
        <f t="shared" si="6"/>
        <v>31.63</v>
      </c>
      <c r="O70" s="112">
        <f t="shared" si="7"/>
        <v>-0.32999999999999829</v>
      </c>
      <c r="P70">
        <v>12.715934239645906</v>
      </c>
      <c r="Q70">
        <v>7.2634208030350935</v>
      </c>
      <c r="R70">
        <v>0</v>
      </c>
      <c r="S70">
        <v>1.6228896617135631</v>
      </c>
      <c r="T70">
        <v>9.6977552956054396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31.3</v>
      </c>
      <c r="E71">
        <f>GT!N71</f>
        <v>0</v>
      </c>
      <c r="F71">
        <f t="shared" si="10"/>
        <v>90</v>
      </c>
      <c r="G71">
        <f t="shared" si="11"/>
        <v>31.3</v>
      </c>
      <c r="H71" s="112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1.64</v>
      </c>
      <c r="M71">
        <f>TPDDL_EOD!AA71+TPDDL_EOD!AB71</f>
        <v>9.8000000000000007</v>
      </c>
      <c r="N71">
        <f t="shared" si="6"/>
        <v>31.63</v>
      </c>
      <c r="O71" s="112">
        <f t="shared" si="7"/>
        <v>-0.32999999999999829</v>
      </c>
      <c r="P71">
        <v>12.715934239645906</v>
      </c>
      <c r="Q71">
        <v>7.2634208030350935</v>
      </c>
      <c r="R71">
        <v>0</v>
      </c>
      <c r="S71">
        <v>1.6228896617135631</v>
      </c>
      <c r="T71">
        <v>9.6977552956054396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31.3</v>
      </c>
      <c r="E72">
        <f>GT!N72</f>
        <v>0</v>
      </c>
      <c r="F72">
        <f t="shared" si="10"/>
        <v>90</v>
      </c>
      <c r="G72">
        <f t="shared" si="11"/>
        <v>31.3</v>
      </c>
      <c r="H72" s="112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1.64</v>
      </c>
      <c r="M72">
        <f>TPDDL_EOD!AA72+TPDDL_EOD!AB72</f>
        <v>9.8000000000000007</v>
      </c>
      <c r="N72">
        <f t="shared" si="6"/>
        <v>31.63</v>
      </c>
      <c r="O72" s="112">
        <f t="shared" si="7"/>
        <v>-0.32999999999999829</v>
      </c>
      <c r="P72">
        <v>12.715934239645906</v>
      </c>
      <c r="Q72">
        <v>7.2634208030350935</v>
      </c>
      <c r="R72">
        <v>0</v>
      </c>
      <c r="S72">
        <v>1.6228896617135631</v>
      </c>
      <c r="T72">
        <v>9.6977552956054396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31.3</v>
      </c>
      <c r="E73">
        <f>GT!N73</f>
        <v>0</v>
      </c>
      <c r="F73">
        <f t="shared" si="10"/>
        <v>90</v>
      </c>
      <c r="G73">
        <f t="shared" si="11"/>
        <v>31.3</v>
      </c>
      <c r="H73" s="112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1.64</v>
      </c>
      <c r="M73">
        <f>TPDDL_EOD!AA73+TPDDL_EOD!AB73</f>
        <v>9.8000000000000007</v>
      </c>
      <c r="N73">
        <f t="shared" si="6"/>
        <v>31.63</v>
      </c>
      <c r="O73" s="112">
        <f t="shared" si="7"/>
        <v>-0.32999999999999829</v>
      </c>
      <c r="P73">
        <v>12.715934239645906</v>
      </c>
      <c r="Q73">
        <v>7.2634208030350935</v>
      </c>
      <c r="R73">
        <v>0</v>
      </c>
      <c r="S73">
        <v>1.6228896617135631</v>
      </c>
      <c r="T73">
        <v>9.6977552956054396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31.3</v>
      </c>
      <c r="E74">
        <f>GT!N74</f>
        <v>0</v>
      </c>
      <c r="F74">
        <f t="shared" si="10"/>
        <v>90</v>
      </c>
      <c r="G74">
        <f t="shared" si="11"/>
        <v>31.3</v>
      </c>
      <c r="H74" s="112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1.64</v>
      </c>
      <c r="M74">
        <f>TPDDL_EOD!AA74+TPDDL_EOD!AB74</f>
        <v>9.8000000000000007</v>
      </c>
      <c r="N74">
        <f t="shared" si="6"/>
        <v>31.63</v>
      </c>
      <c r="O74" s="112">
        <f t="shared" si="7"/>
        <v>-0.32999999999999829</v>
      </c>
      <c r="P74">
        <v>12.715934239645906</v>
      </c>
      <c r="Q74">
        <v>7.2634208030350935</v>
      </c>
      <c r="R74">
        <v>0</v>
      </c>
      <c r="S74">
        <v>1.6228896617135631</v>
      </c>
      <c r="T74">
        <v>9.6977552956054396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31.6</v>
      </c>
      <c r="E75">
        <f>GT!N75</f>
        <v>0</v>
      </c>
      <c r="F75">
        <f t="shared" si="10"/>
        <v>90</v>
      </c>
      <c r="G75">
        <f t="shared" si="11"/>
        <v>31.6</v>
      </c>
      <c r="H75" s="112"/>
      <c r="I75">
        <f>BRPL_EOD!AA75+BRPL_EOD!AB75</f>
        <v>12.85</v>
      </c>
      <c r="J75">
        <f>BYPL_EOD!AA75+BYPL_EOD!AB75</f>
        <v>7.34</v>
      </c>
      <c r="K75">
        <f>MES_EOD!AA75+MES_EOD!AB75</f>
        <v>0</v>
      </c>
      <c r="L75">
        <f>NDMC_EOD!AA75+NDMC_EOD!AB75</f>
        <v>1.64</v>
      </c>
      <c r="M75">
        <f>TPDDL_EOD!AA75+TPDDL_EOD!AB75</f>
        <v>9.8000000000000007</v>
      </c>
      <c r="N75">
        <f t="shared" si="6"/>
        <v>31.63</v>
      </c>
      <c r="O75" s="112">
        <f t="shared" si="7"/>
        <v>-2.9999999999997584E-2</v>
      </c>
      <c r="P75">
        <v>12.837812203604173</v>
      </c>
      <c r="Q75">
        <v>7.3330382548213722</v>
      </c>
      <c r="R75">
        <v>0</v>
      </c>
      <c r="S75">
        <v>1.638444514701233</v>
      </c>
      <c r="T75">
        <v>9.7907050268732227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31.6</v>
      </c>
      <c r="E76">
        <f>GT!N76</f>
        <v>0</v>
      </c>
      <c r="F76">
        <f t="shared" si="10"/>
        <v>90</v>
      </c>
      <c r="G76">
        <f t="shared" si="11"/>
        <v>31.6</v>
      </c>
      <c r="H76" s="112"/>
      <c r="I76">
        <f>BRPL_EOD!AA76+BRPL_EOD!AB76</f>
        <v>12.85</v>
      </c>
      <c r="J76">
        <f>BYPL_EOD!AA76+BYPL_EOD!AB76</f>
        <v>7.34</v>
      </c>
      <c r="K76">
        <f>MES_EOD!AA76+MES_EOD!AB76</f>
        <v>0</v>
      </c>
      <c r="L76">
        <f>NDMC_EOD!AA76+NDMC_EOD!AB76</f>
        <v>1.64</v>
      </c>
      <c r="M76">
        <f>TPDDL_EOD!AA76+TPDDL_EOD!AB76</f>
        <v>9.8000000000000007</v>
      </c>
      <c r="N76">
        <f t="shared" si="6"/>
        <v>31.63</v>
      </c>
      <c r="O76" s="112">
        <f t="shared" si="7"/>
        <v>-2.9999999999997584E-2</v>
      </c>
      <c r="P76">
        <v>12.837812203604173</v>
      </c>
      <c r="Q76">
        <v>7.3330382548213722</v>
      </c>
      <c r="R76">
        <v>0</v>
      </c>
      <c r="S76">
        <v>1.638444514701233</v>
      </c>
      <c r="T76">
        <v>9.7907050268732227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31.6</v>
      </c>
      <c r="E77">
        <f>GT!N77</f>
        <v>0</v>
      </c>
      <c r="F77">
        <f t="shared" si="10"/>
        <v>90</v>
      </c>
      <c r="G77">
        <f t="shared" si="11"/>
        <v>31.6</v>
      </c>
      <c r="H77" s="112"/>
      <c r="I77">
        <f>BRPL_EOD!AA77+BRPL_EOD!AB77</f>
        <v>12.85</v>
      </c>
      <c r="J77">
        <f>BYPL_EOD!AA77+BYPL_EOD!AB77</f>
        <v>7.34</v>
      </c>
      <c r="K77">
        <f>MES_EOD!AA77+MES_EOD!AB77</f>
        <v>0</v>
      </c>
      <c r="L77">
        <f>NDMC_EOD!AA77+NDMC_EOD!AB77</f>
        <v>1.64</v>
      </c>
      <c r="M77">
        <f>TPDDL_EOD!AA77+TPDDL_EOD!AB77</f>
        <v>9.8000000000000007</v>
      </c>
      <c r="N77">
        <f t="shared" si="6"/>
        <v>31.63</v>
      </c>
      <c r="O77" s="112">
        <f t="shared" si="7"/>
        <v>-2.9999999999997584E-2</v>
      </c>
      <c r="P77">
        <v>12.837812203604173</v>
      </c>
      <c r="Q77">
        <v>7.3330382548213722</v>
      </c>
      <c r="R77">
        <v>0</v>
      </c>
      <c r="S77">
        <v>1.638444514701233</v>
      </c>
      <c r="T77">
        <v>9.7907050268732227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31.6</v>
      </c>
      <c r="E78">
        <f>GT!N78</f>
        <v>0</v>
      </c>
      <c r="F78">
        <f t="shared" si="10"/>
        <v>90</v>
      </c>
      <c r="G78">
        <f t="shared" si="11"/>
        <v>31.6</v>
      </c>
      <c r="H78" s="112"/>
      <c r="I78">
        <f>BRPL_EOD!AA78+BRPL_EOD!AB78</f>
        <v>12.85</v>
      </c>
      <c r="J78">
        <f>BYPL_EOD!AA78+BYPL_EOD!AB78</f>
        <v>7.34</v>
      </c>
      <c r="K78">
        <f>MES_EOD!AA78+MES_EOD!AB78</f>
        <v>0</v>
      </c>
      <c r="L78">
        <f>NDMC_EOD!AA78+NDMC_EOD!AB78</f>
        <v>1.64</v>
      </c>
      <c r="M78">
        <f>TPDDL_EOD!AA78+TPDDL_EOD!AB78</f>
        <v>9.8000000000000007</v>
      </c>
      <c r="N78">
        <f t="shared" si="6"/>
        <v>31.63</v>
      </c>
      <c r="O78" s="112">
        <f t="shared" si="7"/>
        <v>-2.9999999999997584E-2</v>
      </c>
      <c r="P78">
        <v>12.837812203604173</v>
      </c>
      <c r="Q78">
        <v>7.3330382548213722</v>
      </c>
      <c r="R78">
        <v>0</v>
      </c>
      <c r="S78">
        <v>1.638444514701233</v>
      </c>
      <c r="T78">
        <v>9.7907050268732227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31.6</v>
      </c>
      <c r="E79">
        <f>GT!N79</f>
        <v>0</v>
      </c>
      <c r="F79">
        <f t="shared" si="10"/>
        <v>90</v>
      </c>
      <c r="G79">
        <f t="shared" si="11"/>
        <v>31.6</v>
      </c>
      <c r="H79" s="112"/>
      <c r="I79">
        <f>BRPL_EOD!AA79+BRPL_EOD!AB79</f>
        <v>12.85</v>
      </c>
      <c r="J79">
        <f>BYPL_EOD!AA79+BYPL_EOD!AB79</f>
        <v>7.34</v>
      </c>
      <c r="K79">
        <f>MES_EOD!AA79+MES_EOD!AB79</f>
        <v>0</v>
      </c>
      <c r="L79">
        <f>NDMC_EOD!AA79+NDMC_EOD!AB79</f>
        <v>1.64</v>
      </c>
      <c r="M79">
        <f>TPDDL_EOD!AA79+TPDDL_EOD!AB79</f>
        <v>9.8000000000000007</v>
      </c>
      <c r="N79">
        <f t="shared" si="6"/>
        <v>31.63</v>
      </c>
      <c r="O79" s="112">
        <f t="shared" si="7"/>
        <v>-2.9999999999997584E-2</v>
      </c>
      <c r="P79">
        <v>12.837812203604173</v>
      </c>
      <c r="Q79">
        <v>7.3330382548213722</v>
      </c>
      <c r="R79">
        <v>0</v>
      </c>
      <c r="S79">
        <v>1.638444514701233</v>
      </c>
      <c r="T79">
        <v>9.7907050268732227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31.6</v>
      </c>
      <c r="E80">
        <f>GT!N80</f>
        <v>0</v>
      </c>
      <c r="F80">
        <f t="shared" si="10"/>
        <v>90</v>
      </c>
      <c r="G80">
        <f t="shared" si="11"/>
        <v>31.6</v>
      </c>
      <c r="H80" s="112"/>
      <c r="I80">
        <f>BRPL_EOD!AA80+BRPL_EOD!AB80</f>
        <v>12.85</v>
      </c>
      <c r="J80">
        <f>BYPL_EOD!AA80+BYPL_EOD!AB80</f>
        <v>7.34</v>
      </c>
      <c r="K80">
        <f>MES_EOD!AA80+MES_EOD!AB80</f>
        <v>0</v>
      </c>
      <c r="L80">
        <f>NDMC_EOD!AA80+NDMC_EOD!AB80</f>
        <v>1.64</v>
      </c>
      <c r="M80">
        <f>TPDDL_EOD!AA80+TPDDL_EOD!AB80</f>
        <v>9.8000000000000007</v>
      </c>
      <c r="N80">
        <f t="shared" si="6"/>
        <v>31.63</v>
      </c>
      <c r="O80" s="112">
        <f t="shared" si="7"/>
        <v>-2.9999999999997584E-2</v>
      </c>
      <c r="P80">
        <v>12.837812203604173</v>
      </c>
      <c r="Q80">
        <v>7.3330382548213722</v>
      </c>
      <c r="R80">
        <v>0</v>
      </c>
      <c r="S80">
        <v>1.638444514701233</v>
      </c>
      <c r="T80">
        <v>9.7907050268732227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12.85</v>
      </c>
      <c r="J81">
        <f>BYPL_EOD!AA81+BYPL_EOD!AB81</f>
        <v>7.34</v>
      </c>
      <c r="K81">
        <f>MES_EOD!AA81+MES_EOD!AB81</f>
        <v>0</v>
      </c>
      <c r="L81">
        <f>NDMC_EOD!AA81+NDMC_EOD!AB81</f>
        <v>1.64</v>
      </c>
      <c r="M81">
        <f>TPDDL_EOD!AA81+TPDDL_EOD!AB81</f>
        <v>9.8000000000000007</v>
      </c>
      <c r="N81">
        <f t="shared" si="6"/>
        <v>31.63</v>
      </c>
      <c r="O81" s="112">
        <f t="shared" si="7"/>
        <v>-2.9999999999997584E-2</v>
      </c>
      <c r="P81">
        <v>12.837812203604173</v>
      </c>
      <c r="Q81">
        <v>7.3330382548213722</v>
      </c>
      <c r="R81">
        <v>0</v>
      </c>
      <c r="S81">
        <v>1.638444514701233</v>
      </c>
      <c r="T81">
        <v>9.7907050268732227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32.6</v>
      </c>
      <c r="E82">
        <f>GT!N82</f>
        <v>0</v>
      </c>
      <c r="F82">
        <f t="shared" si="10"/>
        <v>90</v>
      </c>
      <c r="G82">
        <f t="shared" si="11"/>
        <v>32.6</v>
      </c>
      <c r="H82" s="112"/>
      <c r="I82">
        <f>BRPL_EOD!AA82+BRPL_EOD!AB82</f>
        <v>13.25</v>
      </c>
      <c r="J82">
        <f>BYPL_EOD!AA82+BYPL_EOD!AB82</f>
        <v>7.57</v>
      </c>
      <c r="K82">
        <f>MES_EOD!AA82+MES_EOD!AB82</f>
        <v>0</v>
      </c>
      <c r="L82">
        <f>NDMC_EOD!AA82+NDMC_EOD!AB82</f>
        <v>1.69</v>
      </c>
      <c r="M82">
        <f>TPDDL_EOD!AA82+TPDDL_EOD!AB82</f>
        <v>10.11</v>
      </c>
      <c r="N82">
        <f t="shared" si="6"/>
        <v>32.620000000000005</v>
      </c>
      <c r="O82" s="112">
        <f t="shared" si="7"/>
        <v>-2.0000000000003126E-2</v>
      </c>
      <c r="P82">
        <v>13.24187614960147</v>
      </c>
      <c r="Q82">
        <v>7.5653586756591045</v>
      </c>
      <c r="R82">
        <v>0</v>
      </c>
      <c r="S82">
        <v>1.688963825873697</v>
      </c>
      <c r="T82">
        <v>10.103801348865725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32.6</v>
      </c>
      <c r="E83">
        <f>GT!N83</f>
        <v>0</v>
      </c>
      <c r="F83">
        <f t="shared" si="10"/>
        <v>90</v>
      </c>
      <c r="G83">
        <f t="shared" si="11"/>
        <v>32.6</v>
      </c>
      <c r="H83" s="112"/>
      <c r="I83">
        <f>BRPL_EOD!AA83+BRPL_EOD!AB83</f>
        <v>13.25</v>
      </c>
      <c r="J83">
        <f>BYPL_EOD!AA83+BYPL_EOD!AB83</f>
        <v>7.57</v>
      </c>
      <c r="K83">
        <f>MES_EOD!AA83+MES_EOD!AB83</f>
        <v>0</v>
      </c>
      <c r="L83">
        <f>NDMC_EOD!AA83+NDMC_EOD!AB83</f>
        <v>1.69</v>
      </c>
      <c r="M83">
        <f>TPDDL_EOD!AA83+TPDDL_EOD!AB83</f>
        <v>10.11</v>
      </c>
      <c r="N83">
        <f t="shared" si="6"/>
        <v>32.620000000000005</v>
      </c>
      <c r="O83" s="112">
        <f t="shared" si="7"/>
        <v>-2.0000000000003126E-2</v>
      </c>
      <c r="P83">
        <v>13.24187614960147</v>
      </c>
      <c r="Q83">
        <v>7.5653586756591045</v>
      </c>
      <c r="R83">
        <v>0</v>
      </c>
      <c r="S83">
        <v>1.688963825873697</v>
      </c>
      <c r="T83">
        <v>10.103801348865725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32.6</v>
      </c>
      <c r="E84">
        <f>GT!N84</f>
        <v>0</v>
      </c>
      <c r="F84">
        <f t="shared" si="10"/>
        <v>90</v>
      </c>
      <c r="G84">
        <f t="shared" si="11"/>
        <v>32.6</v>
      </c>
      <c r="H84" s="112"/>
      <c r="I84">
        <f>BRPL_EOD!AA84+BRPL_EOD!AB84</f>
        <v>13.25</v>
      </c>
      <c r="J84">
        <f>BYPL_EOD!AA84+BYPL_EOD!AB84</f>
        <v>7.57</v>
      </c>
      <c r="K84">
        <f>MES_EOD!AA84+MES_EOD!AB84</f>
        <v>0</v>
      </c>
      <c r="L84">
        <f>NDMC_EOD!AA84+NDMC_EOD!AB84</f>
        <v>1.69</v>
      </c>
      <c r="M84">
        <f>TPDDL_EOD!AA84+TPDDL_EOD!AB84</f>
        <v>10.11</v>
      </c>
      <c r="N84">
        <f t="shared" si="6"/>
        <v>32.620000000000005</v>
      </c>
      <c r="O84" s="112">
        <f t="shared" si="7"/>
        <v>-2.0000000000003126E-2</v>
      </c>
      <c r="P84">
        <v>13.24187614960147</v>
      </c>
      <c r="Q84">
        <v>7.5653586756591045</v>
      </c>
      <c r="R84">
        <v>0</v>
      </c>
      <c r="S84">
        <v>1.688963825873697</v>
      </c>
      <c r="T84">
        <v>10.103801348865725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32.6</v>
      </c>
      <c r="E85">
        <f>GT!N85</f>
        <v>0</v>
      </c>
      <c r="F85">
        <f t="shared" si="10"/>
        <v>90</v>
      </c>
      <c r="G85">
        <f t="shared" si="11"/>
        <v>32.6</v>
      </c>
      <c r="H85" s="112"/>
      <c r="I85">
        <f>BRPL_EOD!AA85+BRPL_EOD!AB85</f>
        <v>13.25</v>
      </c>
      <c r="J85">
        <f>BYPL_EOD!AA85+BYPL_EOD!AB85</f>
        <v>7.57</v>
      </c>
      <c r="K85">
        <f>MES_EOD!AA85+MES_EOD!AB85</f>
        <v>0</v>
      </c>
      <c r="L85">
        <f>NDMC_EOD!AA85+NDMC_EOD!AB85</f>
        <v>1.69</v>
      </c>
      <c r="M85">
        <f>TPDDL_EOD!AA85+TPDDL_EOD!AB85</f>
        <v>10.11</v>
      </c>
      <c r="N85">
        <f t="shared" si="6"/>
        <v>32.620000000000005</v>
      </c>
      <c r="O85" s="112">
        <f t="shared" si="7"/>
        <v>-2.0000000000003126E-2</v>
      </c>
      <c r="P85">
        <v>13.24187614960147</v>
      </c>
      <c r="Q85">
        <v>7.5653586756591045</v>
      </c>
      <c r="R85">
        <v>0</v>
      </c>
      <c r="S85">
        <v>1.688963825873697</v>
      </c>
      <c r="T85">
        <v>10.103801348865725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32.6</v>
      </c>
      <c r="E86">
        <f>GT!N86</f>
        <v>0</v>
      </c>
      <c r="F86">
        <f t="shared" si="10"/>
        <v>90</v>
      </c>
      <c r="G86">
        <f t="shared" si="11"/>
        <v>32.6</v>
      </c>
      <c r="H86" s="112"/>
      <c r="I86">
        <f>BRPL_EOD!AA86+BRPL_EOD!AB86</f>
        <v>13.25</v>
      </c>
      <c r="J86">
        <f>BYPL_EOD!AA86+BYPL_EOD!AB86</f>
        <v>7.57</v>
      </c>
      <c r="K86">
        <f>MES_EOD!AA86+MES_EOD!AB86</f>
        <v>0</v>
      </c>
      <c r="L86">
        <f>NDMC_EOD!AA86+NDMC_EOD!AB86</f>
        <v>1.69</v>
      </c>
      <c r="M86">
        <f>TPDDL_EOD!AA86+TPDDL_EOD!AB86</f>
        <v>10.11</v>
      </c>
      <c r="N86">
        <f t="shared" si="6"/>
        <v>32.620000000000005</v>
      </c>
      <c r="O86" s="112">
        <f t="shared" si="7"/>
        <v>-2.0000000000003126E-2</v>
      </c>
      <c r="P86">
        <v>13.24187614960147</v>
      </c>
      <c r="Q86">
        <v>7.5653586756591045</v>
      </c>
      <c r="R86">
        <v>0</v>
      </c>
      <c r="S86">
        <v>1.688963825873697</v>
      </c>
      <c r="T86">
        <v>10.103801348865725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32.6</v>
      </c>
      <c r="E87">
        <f>GT!N87</f>
        <v>0</v>
      </c>
      <c r="F87">
        <f t="shared" si="10"/>
        <v>90</v>
      </c>
      <c r="G87">
        <f t="shared" si="11"/>
        <v>32.6</v>
      </c>
      <c r="H87" s="112"/>
      <c r="I87">
        <f>BRPL_EOD!AA87+BRPL_EOD!AB87</f>
        <v>13.25</v>
      </c>
      <c r="J87">
        <f>BYPL_EOD!AA87+BYPL_EOD!AB87</f>
        <v>7.57</v>
      </c>
      <c r="K87">
        <f>MES_EOD!AA87+MES_EOD!AB87</f>
        <v>0</v>
      </c>
      <c r="L87">
        <f>NDMC_EOD!AA87+NDMC_EOD!AB87</f>
        <v>1.69</v>
      </c>
      <c r="M87">
        <f>TPDDL_EOD!AA87+TPDDL_EOD!AB87</f>
        <v>10.11</v>
      </c>
      <c r="N87">
        <f t="shared" si="6"/>
        <v>32.620000000000005</v>
      </c>
      <c r="O87" s="112">
        <f t="shared" si="7"/>
        <v>-2.0000000000003126E-2</v>
      </c>
      <c r="P87">
        <v>13.24187614960147</v>
      </c>
      <c r="Q87">
        <v>7.5653586756591045</v>
      </c>
      <c r="R87">
        <v>0</v>
      </c>
      <c r="S87">
        <v>1.688963825873697</v>
      </c>
      <c r="T87">
        <v>10.103801348865725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32.6</v>
      </c>
      <c r="E88">
        <f>GT!N88</f>
        <v>0</v>
      </c>
      <c r="F88">
        <f t="shared" si="10"/>
        <v>90</v>
      </c>
      <c r="G88">
        <f t="shared" si="11"/>
        <v>32.6</v>
      </c>
      <c r="H88" s="112"/>
      <c r="I88">
        <f>BRPL_EOD!AA88+BRPL_EOD!AB88</f>
        <v>13.25</v>
      </c>
      <c r="J88">
        <f>BYPL_EOD!AA88+BYPL_EOD!AB88</f>
        <v>7.57</v>
      </c>
      <c r="K88">
        <f>MES_EOD!AA88+MES_EOD!AB88</f>
        <v>0</v>
      </c>
      <c r="L88">
        <f>NDMC_EOD!AA88+NDMC_EOD!AB88</f>
        <v>1.69</v>
      </c>
      <c r="M88">
        <f>TPDDL_EOD!AA88+TPDDL_EOD!AB88</f>
        <v>10.11</v>
      </c>
      <c r="N88">
        <f t="shared" si="6"/>
        <v>32.620000000000005</v>
      </c>
      <c r="O88" s="112">
        <f t="shared" si="7"/>
        <v>-2.0000000000003126E-2</v>
      </c>
      <c r="P88">
        <v>13.24187614960147</v>
      </c>
      <c r="Q88">
        <v>7.5653586756591045</v>
      </c>
      <c r="R88">
        <v>0</v>
      </c>
      <c r="S88">
        <v>1.688963825873697</v>
      </c>
      <c r="T88">
        <v>10.103801348865725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32.6</v>
      </c>
      <c r="E89">
        <f>GT!N89</f>
        <v>0</v>
      </c>
      <c r="F89">
        <f t="shared" si="10"/>
        <v>90</v>
      </c>
      <c r="G89">
        <f t="shared" si="11"/>
        <v>32.6</v>
      </c>
      <c r="H89" s="112"/>
      <c r="I89">
        <f>BRPL_EOD!AA89+BRPL_EOD!AB89</f>
        <v>13.25</v>
      </c>
      <c r="J89">
        <f>BYPL_EOD!AA89+BYPL_EOD!AB89</f>
        <v>7.57</v>
      </c>
      <c r="K89">
        <f>MES_EOD!AA89+MES_EOD!AB89</f>
        <v>0</v>
      </c>
      <c r="L89">
        <f>NDMC_EOD!AA89+NDMC_EOD!AB89</f>
        <v>1.69</v>
      </c>
      <c r="M89">
        <f>TPDDL_EOD!AA89+TPDDL_EOD!AB89</f>
        <v>10.11</v>
      </c>
      <c r="N89">
        <f t="shared" si="6"/>
        <v>32.620000000000005</v>
      </c>
      <c r="O89" s="112">
        <f t="shared" si="7"/>
        <v>-2.0000000000003126E-2</v>
      </c>
      <c r="P89">
        <v>13.24187614960147</v>
      </c>
      <c r="Q89">
        <v>7.5653586756591045</v>
      </c>
      <c r="R89">
        <v>0</v>
      </c>
      <c r="S89">
        <v>1.688963825873697</v>
      </c>
      <c r="T89">
        <v>10.103801348865725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33.6</v>
      </c>
      <c r="E90">
        <f>GT!N90</f>
        <v>0</v>
      </c>
      <c r="F90">
        <f t="shared" si="10"/>
        <v>90</v>
      </c>
      <c r="G90">
        <f t="shared" si="11"/>
        <v>33.6</v>
      </c>
      <c r="H90" s="112"/>
      <c r="I90">
        <f>BRPL_EOD!AA90+BRPL_EOD!AB90</f>
        <v>13.65</v>
      </c>
      <c r="J90">
        <f>BYPL_EOD!AA90+BYPL_EOD!AB90</f>
        <v>7.8</v>
      </c>
      <c r="K90">
        <f>MES_EOD!AA90+MES_EOD!AB90</f>
        <v>0</v>
      </c>
      <c r="L90">
        <f>NDMC_EOD!AA90+NDMC_EOD!AB90</f>
        <v>1.74</v>
      </c>
      <c r="M90">
        <f>TPDDL_EOD!AA90+TPDDL_EOD!AB90</f>
        <v>10.42</v>
      </c>
      <c r="N90">
        <f t="shared" si="6"/>
        <v>33.61</v>
      </c>
      <c r="O90" s="112">
        <f t="shared" si="7"/>
        <v>-9.9999999999980105E-3</v>
      </c>
      <c r="P90">
        <v>13.645938708717646</v>
      </c>
      <c r="Q90">
        <v>7.797679262124368</v>
      </c>
      <c r="R90">
        <v>0</v>
      </c>
      <c r="S90">
        <v>1.739482296935436</v>
      </c>
      <c r="T90">
        <v>10.416899732222554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33.6</v>
      </c>
      <c r="E91">
        <f>GT!N91</f>
        <v>0</v>
      </c>
      <c r="F91">
        <f t="shared" si="10"/>
        <v>90</v>
      </c>
      <c r="G91">
        <f t="shared" si="11"/>
        <v>33.6</v>
      </c>
      <c r="H91" s="112"/>
      <c r="I91">
        <f>BRPL_EOD!AA91+BRPL_EOD!AB91</f>
        <v>13.65</v>
      </c>
      <c r="J91">
        <f>BYPL_EOD!AA91+BYPL_EOD!AB91</f>
        <v>7.8</v>
      </c>
      <c r="K91">
        <f>MES_EOD!AA91+MES_EOD!AB91</f>
        <v>0</v>
      </c>
      <c r="L91">
        <f>NDMC_EOD!AA91+NDMC_EOD!AB91</f>
        <v>1.74</v>
      </c>
      <c r="M91">
        <f>TPDDL_EOD!AA91+TPDDL_EOD!AB91</f>
        <v>10.42</v>
      </c>
      <c r="N91">
        <f t="shared" si="6"/>
        <v>33.61</v>
      </c>
      <c r="O91" s="112">
        <f t="shared" si="7"/>
        <v>-9.9999999999980105E-3</v>
      </c>
      <c r="P91">
        <v>13.645938708717646</v>
      </c>
      <c r="Q91">
        <v>7.797679262124368</v>
      </c>
      <c r="R91">
        <v>0</v>
      </c>
      <c r="S91">
        <v>1.739482296935436</v>
      </c>
      <c r="T91">
        <v>10.416899732222554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33.6</v>
      </c>
      <c r="E92">
        <f>GT!N92</f>
        <v>0</v>
      </c>
      <c r="F92">
        <f t="shared" si="10"/>
        <v>90</v>
      </c>
      <c r="G92">
        <f t="shared" si="11"/>
        <v>33.6</v>
      </c>
      <c r="H92" s="112"/>
      <c r="I92">
        <f>BRPL_EOD!AA92+BRPL_EOD!AB92</f>
        <v>13.65</v>
      </c>
      <c r="J92">
        <f>BYPL_EOD!AA92+BYPL_EOD!AB92</f>
        <v>7.8</v>
      </c>
      <c r="K92">
        <f>MES_EOD!AA92+MES_EOD!AB92</f>
        <v>0</v>
      </c>
      <c r="L92">
        <f>NDMC_EOD!AA92+NDMC_EOD!AB92</f>
        <v>1.74</v>
      </c>
      <c r="M92">
        <f>TPDDL_EOD!AA92+TPDDL_EOD!AB92</f>
        <v>10.42</v>
      </c>
      <c r="N92">
        <f t="shared" si="6"/>
        <v>33.61</v>
      </c>
      <c r="O92" s="112">
        <f t="shared" si="7"/>
        <v>-9.9999999999980105E-3</v>
      </c>
      <c r="P92">
        <v>13.645938708717646</v>
      </c>
      <c r="Q92">
        <v>7.797679262124368</v>
      </c>
      <c r="R92">
        <v>0</v>
      </c>
      <c r="S92">
        <v>1.739482296935436</v>
      </c>
      <c r="T92">
        <v>10.416899732222554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33.6</v>
      </c>
      <c r="E93">
        <f>GT!N93</f>
        <v>0</v>
      </c>
      <c r="F93">
        <f t="shared" si="10"/>
        <v>90</v>
      </c>
      <c r="G93">
        <f t="shared" si="11"/>
        <v>33.6</v>
      </c>
      <c r="H93" s="112"/>
      <c r="I93">
        <f>BRPL_EOD!AA93+BRPL_EOD!AB93</f>
        <v>13.65</v>
      </c>
      <c r="J93">
        <f>BYPL_EOD!AA93+BYPL_EOD!AB93</f>
        <v>7.8</v>
      </c>
      <c r="K93">
        <f>MES_EOD!AA93+MES_EOD!AB93</f>
        <v>0</v>
      </c>
      <c r="L93">
        <f>NDMC_EOD!AA93+NDMC_EOD!AB93</f>
        <v>1.74</v>
      </c>
      <c r="M93">
        <f>TPDDL_EOD!AA93+TPDDL_EOD!AB93</f>
        <v>10.42</v>
      </c>
      <c r="N93">
        <f t="shared" si="6"/>
        <v>33.61</v>
      </c>
      <c r="O93" s="112">
        <f t="shared" si="7"/>
        <v>-9.9999999999980105E-3</v>
      </c>
      <c r="P93">
        <v>13.645938708717646</v>
      </c>
      <c r="Q93">
        <v>7.797679262124368</v>
      </c>
      <c r="R93">
        <v>0</v>
      </c>
      <c r="S93">
        <v>1.739482296935436</v>
      </c>
      <c r="T93">
        <v>10.416899732222554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33.6</v>
      </c>
      <c r="E94">
        <f>GT!N94</f>
        <v>0</v>
      </c>
      <c r="F94">
        <f t="shared" si="10"/>
        <v>90</v>
      </c>
      <c r="G94">
        <f t="shared" si="11"/>
        <v>33.6</v>
      </c>
      <c r="H94" s="112"/>
      <c r="I94">
        <f>BRPL_EOD!AA94+BRPL_EOD!AB94</f>
        <v>13.65</v>
      </c>
      <c r="J94">
        <f>BYPL_EOD!AA94+BYPL_EOD!AB94</f>
        <v>7.8</v>
      </c>
      <c r="K94">
        <f>MES_EOD!AA94+MES_EOD!AB94</f>
        <v>0</v>
      </c>
      <c r="L94">
        <f>NDMC_EOD!AA94+NDMC_EOD!AB94</f>
        <v>1.74</v>
      </c>
      <c r="M94">
        <f>TPDDL_EOD!AA94+TPDDL_EOD!AB94</f>
        <v>10.42</v>
      </c>
      <c r="N94">
        <f t="shared" si="6"/>
        <v>33.61</v>
      </c>
      <c r="O94" s="112">
        <f t="shared" si="7"/>
        <v>-9.9999999999980105E-3</v>
      </c>
      <c r="P94">
        <v>13.645938708717646</v>
      </c>
      <c r="Q94">
        <v>7.797679262124368</v>
      </c>
      <c r="R94">
        <v>0</v>
      </c>
      <c r="S94">
        <v>1.739482296935436</v>
      </c>
      <c r="T94">
        <v>10.416899732222554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33.6</v>
      </c>
      <c r="E95">
        <f>GT!N95</f>
        <v>0</v>
      </c>
      <c r="F95">
        <f t="shared" si="10"/>
        <v>90</v>
      </c>
      <c r="G95">
        <f t="shared" si="11"/>
        <v>33.6</v>
      </c>
      <c r="H95" s="112"/>
      <c r="I95">
        <f>BRPL_EOD!AA95+BRPL_EOD!AB95</f>
        <v>13.65</v>
      </c>
      <c r="J95">
        <f>BYPL_EOD!AA95+BYPL_EOD!AB95</f>
        <v>7.8</v>
      </c>
      <c r="K95">
        <f>MES_EOD!AA95+MES_EOD!AB95</f>
        <v>0</v>
      </c>
      <c r="L95">
        <f>NDMC_EOD!AA95+NDMC_EOD!AB95</f>
        <v>1.74</v>
      </c>
      <c r="M95">
        <f>TPDDL_EOD!AA95+TPDDL_EOD!AB95</f>
        <v>10.42</v>
      </c>
      <c r="N95">
        <f t="shared" si="6"/>
        <v>33.61</v>
      </c>
      <c r="O95" s="112">
        <f t="shared" si="7"/>
        <v>-9.9999999999980105E-3</v>
      </c>
      <c r="P95">
        <v>13.645938708717646</v>
      </c>
      <c r="Q95">
        <v>7.797679262124368</v>
      </c>
      <c r="R95">
        <v>0</v>
      </c>
      <c r="S95">
        <v>1.739482296935436</v>
      </c>
      <c r="T95">
        <v>10.416899732222554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33.6</v>
      </c>
      <c r="E96">
        <f>GT!N96</f>
        <v>0</v>
      </c>
      <c r="F96">
        <f t="shared" si="10"/>
        <v>90</v>
      </c>
      <c r="G96">
        <f t="shared" si="11"/>
        <v>33.6</v>
      </c>
      <c r="H96" s="112"/>
      <c r="I96">
        <f>BRPL_EOD!AA96+BRPL_EOD!AB96</f>
        <v>13.65</v>
      </c>
      <c r="J96">
        <f>BYPL_EOD!AA96+BYPL_EOD!AB96</f>
        <v>7.8</v>
      </c>
      <c r="K96">
        <f>MES_EOD!AA96+MES_EOD!AB96</f>
        <v>0</v>
      </c>
      <c r="L96">
        <f>NDMC_EOD!AA96+NDMC_EOD!AB96</f>
        <v>1.74</v>
      </c>
      <c r="M96">
        <f>TPDDL_EOD!AA96+TPDDL_EOD!AB96</f>
        <v>10.42</v>
      </c>
      <c r="N96">
        <f t="shared" si="6"/>
        <v>33.61</v>
      </c>
      <c r="O96" s="112">
        <f t="shared" si="7"/>
        <v>-9.9999999999980105E-3</v>
      </c>
      <c r="P96">
        <v>13.645938708717646</v>
      </c>
      <c r="Q96">
        <v>7.797679262124368</v>
      </c>
      <c r="R96">
        <v>0</v>
      </c>
      <c r="S96">
        <v>1.739482296935436</v>
      </c>
      <c r="T96">
        <v>10.416899732222554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33.6</v>
      </c>
      <c r="E97">
        <f>GT!N97</f>
        <v>0</v>
      </c>
      <c r="F97">
        <f t="shared" si="10"/>
        <v>90</v>
      </c>
      <c r="G97">
        <f t="shared" si="11"/>
        <v>33.6</v>
      </c>
      <c r="H97" s="112"/>
      <c r="I97">
        <f>BRPL_EOD!AA97+BRPL_EOD!AB97</f>
        <v>13.65</v>
      </c>
      <c r="J97">
        <f>BYPL_EOD!AA97+BYPL_EOD!AB97</f>
        <v>7.8</v>
      </c>
      <c r="K97">
        <f>MES_EOD!AA97+MES_EOD!AB97</f>
        <v>0</v>
      </c>
      <c r="L97">
        <f>NDMC_EOD!AA97+NDMC_EOD!AB97</f>
        <v>1.74</v>
      </c>
      <c r="M97">
        <f>TPDDL_EOD!AA97+TPDDL_EOD!AB97</f>
        <v>10.42</v>
      </c>
      <c r="N97">
        <f t="shared" si="6"/>
        <v>33.61</v>
      </c>
      <c r="O97" s="112">
        <f t="shared" si="7"/>
        <v>-9.9999999999980105E-3</v>
      </c>
      <c r="P97">
        <v>13.645938708717646</v>
      </c>
      <c r="Q97">
        <v>7.797679262124368</v>
      </c>
      <c r="R97">
        <v>0</v>
      </c>
      <c r="S97">
        <v>1.739482296935436</v>
      </c>
      <c r="T97">
        <v>10.416899732222554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33.6</v>
      </c>
      <c r="E98">
        <f>GT!N98</f>
        <v>0</v>
      </c>
      <c r="F98">
        <f t="shared" si="10"/>
        <v>90</v>
      </c>
      <c r="G98">
        <f t="shared" si="11"/>
        <v>33.6</v>
      </c>
      <c r="H98" s="112"/>
      <c r="I98">
        <f>BRPL_EOD!AA98+BRPL_EOD!AB98</f>
        <v>13.65</v>
      </c>
      <c r="J98">
        <f>BYPL_EOD!AA98+BYPL_EOD!AB98</f>
        <v>7.8</v>
      </c>
      <c r="K98">
        <f>MES_EOD!AA98+MES_EOD!AB98</f>
        <v>0</v>
      </c>
      <c r="L98">
        <f>NDMC_EOD!AA98+NDMC_EOD!AB98</f>
        <v>1.74</v>
      </c>
      <c r="M98">
        <f>TPDDL_EOD!AA98+TPDDL_EOD!AB98</f>
        <v>10.42</v>
      </c>
      <c r="N98">
        <f t="shared" si="6"/>
        <v>33.61</v>
      </c>
      <c r="O98" s="112">
        <f t="shared" si="7"/>
        <v>-9.9999999999980105E-3</v>
      </c>
      <c r="P98">
        <v>13.645938708717646</v>
      </c>
      <c r="Q98">
        <v>7.797679262124368</v>
      </c>
      <c r="R98">
        <v>0</v>
      </c>
      <c r="S98">
        <v>1.739482296935436</v>
      </c>
      <c r="T98">
        <v>10.416899732222554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0.79519999999999968</v>
      </c>
      <c r="E99" s="114">
        <f t="shared" si="12"/>
        <v>0</v>
      </c>
      <c r="F99" s="114">
        <f t="shared" si="12"/>
        <v>2.16</v>
      </c>
      <c r="G99" s="114">
        <f t="shared" si="12"/>
        <v>0.79519999999999968</v>
      </c>
      <c r="H99" s="114"/>
      <c r="I99" s="114">
        <f t="shared" si="12"/>
        <v>0.32510250000000013</v>
      </c>
      <c r="J99" s="114">
        <f t="shared" si="12"/>
        <v>0.18499250000000003</v>
      </c>
      <c r="K99" s="114">
        <f t="shared" si="12"/>
        <v>0</v>
      </c>
      <c r="L99" s="114">
        <f t="shared" si="12"/>
        <v>4.1232499999999991E-2</v>
      </c>
      <c r="M99" s="114">
        <f t="shared" si="12"/>
        <v>0.24690249999999975</v>
      </c>
      <c r="N99" s="114">
        <f t="shared" si="12"/>
        <v>0.79823000000000022</v>
      </c>
      <c r="O99" s="114">
        <f t="shared" si="12"/>
        <v>-3.0300000000000092E-3</v>
      </c>
      <c r="P99" s="114">
        <f t="shared" si="12"/>
        <v>0.32387167953313739</v>
      </c>
      <c r="Q99" s="114">
        <f t="shared" si="12"/>
        <v>0.18428934618525128</v>
      </c>
      <c r="R99" s="114">
        <f t="shared" si="12"/>
        <v>0</v>
      </c>
      <c r="S99" s="114">
        <f t="shared" si="12"/>
        <v>4.1075485012159345E-2</v>
      </c>
      <c r="T99" s="114">
        <f t="shared" si="12"/>
        <v>0.24596348926945241</v>
      </c>
      <c r="U99" s="114">
        <f t="shared" si="12"/>
        <v>0.79519999999999968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243.39999999999998</v>
      </c>
      <c r="E3">
        <f>BAWANA!AM3</f>
        <v>0</v>
      </c>
      <c r="F3">
        <f>(B3+C3)*0.8</f>
        <v>256</v>
      </c>
      <c r="G3">
        <f>(D3+E3)</f>
        <v>243.39999999999998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243.41000000000003</v>
      </c>
      <c r="O3" s="112">
        <f t="shared" ref="O3:O66" si="1">G3-N3</f>
        <v>-1.0000000000047748E-2</v>
      </c>
      <c r="P3">
        <v>99.605907727702217</v>
      </c>
      <c r="Q3">
        <v>44.998151267408893</v>
      </c>
      <c r="R3">
        <v>5.8397600755926202</v>
      </c>
      <c r="S3">
        <v>23.349040713199948</v>
      </c>
      <c r="T3">
        <v>69.607140216096283</v>
      </c>
      <c r="U3" s="114">
        <f t="shared" ref="U3:U66" si="2">SUM(P3:T3)</f>
        <v>243.39999999999992</v>
      </c>
      <c r="V3" s="112">
        <f t="shared" ref="V3:V66" si="3">G3-U3</f>
        <v>0</v>
      </c>
      <c r="Y3">
        <f>BAWANA!AW3+BAWANA!AX3</f>
        <v>13.3</v>
      </c>
      <c r="Z3">
        <f>BAWANA!BD3+BAWANA!BE3</f>
        <v>13.3</v>
      </c>
      <c r="AA3">
        <f>BAWANA!X3+BAWANA!Y3</f>
        <v>13.3</v>
      </c>
      <c r="AB3">
        <f>BAWANA!AE3+BAWANA!AF3</f>
        <v>13.3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243.39999999999998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243.39999999999998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243.41000000000003</v>
      </c>
      <c r="O4" s="112">
        <f t="shared" si="1"/>
        <v>-1.0000000000047748E-2</v>
      </c>
      <c r="P4">
        <v>99.605907727702217</v>
      </c>
      <c r="Q4">
        <v>44.998151267408893</v>
      </c>
      <c r="R4">
        <v>5.8397600755926202</v>
      </c>
      <c r="S4">
        <v>23.349040713199948</v>
      </c>
      <c r="T4">
        <v>69.607140216096283</v>
      </c>
      <c r="U4" s="114">
        <f t="shared" si="2"/>
        <v>243.39999999999992</v>
      </c>
      <c r="V4" s="112">
        <f t="shared" si="3"/>
        <v>0</v>
      </c>
      <c r="Y4">
        <f>BAWANA!AW4+BAWANA!AX4</f>
        <v>13.3</v>
      </c>
      <c r="Z4">
        <f>BAWANA!BD4+BAWANA!BE4</f>
        <v>13.3</v>
      </c>
      <c r="AA4">
        <f>BAWANA!X4+BAWANA!Y4</f>
        <v>13.3</v>
      </c>
      <c r="AB4">
        <f>BAWANA!AE4+BAWANA!AF4</f>
        <v>13.3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243.39999999999998</v>
      </c>
      <c r="E5">
        <f>BAWANA!AM5</f>
        <v>0</v>
      </c>
      <c r="F5">
        <f t="shared" si="4"/>
        <v>256</v>
      </c>
      <c r="G5">
        <f t="shared" si="5"/>
        <v>243.39999999999998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243.41000000000003</v>
      </c>
      <c r="O5" s="112">
        <f t="shared" si="1"/>
        <v>-1.0000000000047748E-2</v>
      </c>
      <c r="P5">
        <v>99.605907727702217</v>
      </c>
      <c r="Q5">
        <v>44.998151267408893</v>
      </c>
      <c r="R5">
        <v>5.8397600755926202</v>
      </c>
      <c r="S5">
        <v>23.349040713199948</v>
      </c>
      <c r="T5">
        <v>69.607140216096283</v>
      </c>
      <c r="U5" s="114">
        <f t="shared" si="2"/>
        <v>243.39999999999992</v>
      </c>
      <c r="V5" s="112">
        <f t="shared" si="3"/>
        <v>0</v>
      </c>
      <c r="Y5">
        <f>BAWANA!AW5+BAWANA!AX5</f>
        <v>13.3</v>
      </c>
      <c r="Z5">
        <f>BAWANA!BD5+BAWANA!BE5</f>
        <v>13.3</v>
      </c>
      <c r="AA5">
        <f>BAWANA!X5+BAWANA!Y5</f>
        <v>13.3</v>
      </c>
      <c r="AB5">
        <f>BAWANA!AE5+BAWANA!AF5</f>
        <v>13.3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223.92000000000002</v>
      </c>
      <c r="E6">
        <f>BAWANA!AM6</f>
        <v>0</v>
      </c>
      <c r="F6">
        <f t="shared" si="4"/>
        <v>256</v>
      </c>
      <c r="G6">
        <f t="shared" si="5"/>
        <v>223.92000000000002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23.35</v>
      </c>
      <c r="M6">
        <f>TPDDL_EOD!AI6+TPDDL_EOD!AJ6</f>
        <v>50.12</v>
      </c>
      <c r="N6">
        <f t="shared" si="0"/>
        <v>223.92000000000002</v>
      </c>
      <c r="O6" s="112">
        <f t="shared" si="1"/>
        <v>0</v>
      </c>
      <c r="P6">
        <v>99.61</v>
      </c>
      <c r="Q6">
        <v>45</v>
      </c>
      <c r="R6">
        <v>5.84</v>
      </c>
      <c r="S6">
        <v>23.35</v>
      </c>
      <c r="T6">
        <v>50.12</v>
      </c>
      <c r="U6" s="114">
        <f t="shared" si="2"/>
        <v>223.92000000000002</v>
      </c>
      <c r="V6" s="112">
        <f t="shared" si="3"/>
        <v>0</v>
      </c>
      <c r="Y6">
        <f>BAWANA!AW6+BAWANA!AX6</f>
        <v>23.04</v>
      </c>
      <c r="Z6">
        <f>BAWANA!BD6+BAWANA!BE6</f>
        <v>23.04</v>
      </c>
      <c r="AA6">
        <f>BAWANA!X6+BAWANA!Y6</f>
        <v>23.04</v>
      </c>
      <c r="AB6">
        <f>BAWANA!AE6+BAWANA!AF6</f>
        <v>23.04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223.92000000000002</v>
      </c>
      <c r="E7">
        <f>BAWANA!AM7</f>
        <v>0</v>
      </c>
      <c r="F7">
        <f t="shared" si="4"/>
        <v>256</v>
      </c>
      <c r="G7">
        <f t="shared" si="5"/>
        <v>223.92000000000002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23.35</v>
      </c>
      <c r="M7">
        <f>TPDDL_EOD!AI7+TPDDL_EOD!AJ7</f>
        <v>50.12</v>
      </c>
      <c r="N7">
        <f t="shared" si="0"/>
        <v>223.92000000000002</v>
      </c>
      <c r="O7" s="112">
        <f t="shared" si="1"/>
        <v>0</v>
      </c>
      <c r="P7">
        <v>99.61</v>
      </c>
      <c r="Q7">
        <v>45</v>
      </c>
      <c r="R7">
        <v>5.84</v>
      </c>
      <c r="S7">
        <v>23.35</v>
      </c>
      <c r="T7">
        <v>50.12</v>
      </c>
      <c r="U7" s="114">
        <f t="shared" si="2"/>
        <v>223.92000000000002</v>
      </c>
      <c r="V7" s="112">
        <f t="shared" si="3"/>
        <v>0</v>
      </c>
      <c r="Y7">
        <f>BAWANA!AW7+BAWANA!AX7</f>
        <v>23.04</v>
      </c>
      <c r="Z7">
        <f>BAWANA!BD7+BAWANA!BE7</f>
        <v>23.04</v>
      </c>
      <c r="AA7">
        <f>BAWANA!X7+BAWANA!Y7</f>
        <v>23.04</v>
      </c>
      <c r="AB7">
        <f>BAWANA!AE7+BAWANA!AF7</f>
        <v>23.04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223.92000000000002</v>
      </c>
      <c r="E8">
        <f>BAWANA!AM8</f>
        <v>0</v>
      </c>
      <c r="F8">
        <f t="shared" si="4"/>
        <v>256</v>
      </c>
      <c r="G8">
        <f t="shared" si="5"/>
        <v>223.92000000000002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23.35</v>
      </c>
      <c r="M8">
        <f>TPDDL_EOD!AI8+TPDDL_EOD!AJ8</f>
        <v>50.12</v>
      </c>
      <c r="N8">
        <f t="shared" si="0"/>
        <v>223.92000000000002</v>
      </c>
      <c r="O8" s="112">
        <f t="shared" si="1"/>
        <v>0</v>
      </c>
      <c r="P8">
        <v>99.61</v>
      </c>
      <c r="Q8">
        <v>45</v>
      </c>
      <c r="R8">
        <v>5.84</v>
      </c>
      <c r="S8">
        <v>23.35</v>
      </c>
      <c r="T8">
        <v>50.12</v>
      </c>
      <c r="U8" s="114">
        <f t="shared" si="2"/>
        <v>223.92000000000002</v>
      </c>
      <c r="V8" s="112">
        <f t="shared" si="3"/>
        <v>0</v>
      </c>
      <c r="Y8">
        <f>BAWANA!AW8+BAWANA!AX8</f>
        <v>23.04</v>
      </c>
      <c r="Z8">
        <f>BAWANA!BD8+BAWANA!BE8</f>
        <v>23.04</v>
      </c>
      <c r="AA8">
        <f>BAWANA!X8+BAWANA!Y8</f>
        <v>23.04</v>
      </c>
      <c r="AB8">
        <f>BAWANA!AE8+BAWANA!AF8</f>
        <v>23.04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223.92000000000002</v>
      </c>
      <c r="E9">
        <f>BAWANA!AM9</f>
        <v>0</v>
      </c>
      <c r="F9">
        <f t="shared" si="4"/>
        <v>256</v>
      </c>
      <c r="G9">
        <f t="shared" si="5"/>
        <v>223.92000000000002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23.35</v>
      </c>
      <c r="M9">
        <f>TPDDL_EOD!AI9+TPDDL_EOD!AJ9</f>
        <v>50.12</v>
      </c>
      <c r="N9">
        <f t="shared" si="0"/>
        <v>223.92000000000002</v>
      </c>
      <c r="O9" s="112">
        <f t="shared" si="1"/>
        <v>0</v>
      </c>
      <c r="P9">
        <v>99.61</v>
      </c>
      <c r="Q9">
        <v>45</v>
      </c>
      <c r="R9">
        <v>5.84</v>
      </c>
      <c r="S9">
        <v>23.35</v>
      </c>
      <c r="T9">
        <v>50.12</v>
      </c>
      <c r="U9" s="114">
        <f t="shared" si="2"/>
        <v>223.92000000000002</v>
      </c>
      <c r="V9" s="112">
        <f t="shared" si="3"/>
        <v>0</v>
      </c>
      <c r="Y9">
        <f>BAWANA!AW9+BAWANA!AX9</f>
        <v>23.04</v>
      </c>
      <c r="Z9">
        <f>BAWANA!BD9+BAWANA!BE9</f>
        <v>23.04</v>
      </c>
      <c r="AA9">
        <f>BAWANA!X9+BAWANA!Y9</f>
        <v>23.04</v>
      </c>
      <c r="AB9">
        <f>BAWANA!AE9+BAWANA!AF9</f>
        <v>23.04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223.92000000000002</v>
      </c>
      <c r="E10">
        <f>BAWANA!AM10</f>
        <v>0</v>
      </c>
      <c r="F10">
        <f t="shared" si="4"/>
        <v>256</v>
      </c>
      <c r="G10">
        <f t="shared" si="5"/>
        <v>223.92000000000002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23.35</v>
      </c>
      <c r="M10">
        <f>TPDDL_EOD!AI10+TPDDL_EOD!AJ10</f>
        <v>50.12</v>
      </c>
      <c r="N10">
        <f t="shared" si="0"/>
        <v>223.92000000000002</v>
      </c>
      <c r="O10" s="112">
        <f t="shared" si="1"/>
        <v>0</v>
      </c>
      <c r="P10">
        <v>99.61</v>
      </c>
      <c r="Q10">
        <v>45</v>
      </c>
      <c r="R10">
        <v>5.84</v>
      </c>
      <c r="S10">
        <v>23.35</v>
      </c>
      <c r="T10">
        <v>50.12</v>
      </c>
      <c r="U10" s="114">
        <f t="shared" si="2"/>
        <v>223.92000000000002</v>
      </c>
      <c r="V10" s="112">
        <f t="shared" si="3"/>
        <v>0</v>
      </c>
      <c r="Y10">
        <f>BAWANA!AW10+BAWANA!AX10</f>
        <v>23.04</v>
      </c>
      <c r="Z10">
        <f>BAWANA!BD10+BAWANA!BE10</f>
        <v>23.04</v>
      </c>
      <c r="AA10">
        <f>BAWANA!X10+BAWANA!Y10</f>
        <v>23.04</v>
      </c>
      <c r="AB10">
        <f>BAWANA!AE10+BAWANA!AF10</f>
        <v>23.04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223.92000000000002</v>
      </c>
      <c r="E11">
        <f>BAWANA!AM11</f>
        <v>0</v>
      </c>
      <c r="F11">
        <f t="shared" si="4"/>
        <v>256</v>
      </c>
      <c r="G11">
        <f t="shared" si="5"/>
        <v>223.92000000000002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23.35</v>
      </c>
      <c r="M11">
        <f>TPDDL_EOD!AI11+TPDDL_EOD!AJ11</f>
        <v>50.12</v>
      </c>
      <c r="N11">
        <f t="shared" si="0"/>
        <v>223.92000000000002</v>
      </c>
      <c r="O11" s="112">
        <f t="shared" si="1"/>
        <v>0</v>
      </c>
      <c r="P11">
        <v>99.61</v>
      </c>
      <c r="Q11">
        <v>45</v>
      </c>
      <c r="R11">
        <v>5.84</v>
      </c>
      <c r="S11">
        <v>23.35</v>
      </c>
      <c r="T11">
        <v>50.12</v>
      </c>
      <c r="U11" s="114">
        <f t="shared" si="2"/>
        <v>223.92000000000002</v>
      </c>
      <c r="V11" s="112">
        <f t="shared" si="3"/>
        <v>0</v>
      </c>
      <c r="Y11">
        <f>BAWANA!AW11+BAWANA!AX11</f>
        <v>23.04</v>
      </c>
      <c r="Z11">
        <f>BAWANA!BD11+BAWANA!BE11</f>
        <v>23.04</v>
      </c>
      <c r="AA11">
        <f>BAWANA!X11+BAWANA!Y11</f>
        <v>23.04</v>
      </c>
      <c r="AB11">
        <f>BAWANA!AE11+BAWANA!AF11</f>
        <v>23.04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223.92000000000002</v>
      </c>
      <c r="E12">
        <f>BAWANA!AM12</f>
        <v>0</v>
      </c>
      <c r="F12">
        <f t="shared" si="4"/>
        <v>256</v>
      </c>
      <c r="G12">
        <f t="shared" si="5"/>
        <v>223.92000000000002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23.35</v>
      </c>
      <c r="M12">
        <f>TPDDL_EOD!AI12+TPDDL_EOD!AJ12</f>
        <v>50.12</v>
      </c>
      <c r="N12">
        <f t="shared" si="0"/>
        <v>223.92000000000002</v>
      </c>
      <c r="O12" s="112">
        <f t="shared" si="1"/>
        <v>0</v>
      </c>
      <c r="P12">
        <v>99.61</v>
      </c>
      <c r="Q12">
        <v>45</v>
      </c>
      <c r="R12">
        <v>5.84</v>
      </c>
      <c r="S12">
        <v>23.35</v>
      </c>
      <c r="T12">
        <v>50.12</v>
      </c>
      <c r="U12" s="114">
        <f t="shared" si="2"/>
        <v>223.92000000000002</v>
      </c>
      <c r="V12" s="112">
        <f t="shared" si="3"/>
        <v>0</v>
      </c>
      <c r="Y12">
        <f>BAWANA!AW12+BAWANA!AX12</f>
        <v>23.04</v>
      </c>
      <c r="Z12">
        <f>BAWANA!BD12+BAWANA!BE12</f>
        <v>23.04</v>
      </c>
      <c r="AA12">
        <f>BAWANA!X12+BAWANA!Y12</f>
        <v>23.04</v>
      </c>
      <c r="AB12">
        <f>BAWANA!AE12+BAWANA!AF12</f>
        <v>23.04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</v>
      </c>
      <c r="E13">
        <f>BAWANA!AM13</f>
        <v>0</v>
      </c>
      <c r="F13">
        <f t="shared" si="4"/>
        <v>256</v>
      </c>
      <c r="G13">
        <f t="shared" si="5"/>
        <v>217</v>
      </c>
      <c r="H13" s="112"/>
      <c r="I13">
        <f>BRPL_EOD!AI13+BRPL_EOD!AJ13</f>
        <v>82.48</v>
      </c>
      <c r="J13">
        <f>BYPL_EOD!AI13+BYPL_EOD!AJ13</f>
        <v>47.7</v>
      </c>
      <c r="K13">
        <f>MES_EOD!AI13+MES_EOD!AJ13</f>
        <v>5.84</v>
      </c>
      <c r="L13">
        <f>NDMC_EOD!AI13+NDMC_EOD!AJ13</f>
        <v>23.35</v>
      </c>
      <c r="M13">
        <f>TPDDL_EOD!AI13+TPDDL_EOD!AJ13</f>
        <v>57.64</v>
      </c>
      <c r="N13">
        <f t="shared" si="0"/>
        <v>217.01</v>
      </c>
      <c r="O13" s="112">
        <f t="shared" si="1"/>
        <v>-9.9999999999909051E-3</v>
      </c>
      <c r="P13">
        <v>82.476199253490634</v>
      </c>
      <c r="Q13">
        <v>47.697801944610852</v>
      </c>
      <c r="R13">
        <v>5.8397308879775123</v>
      </c>
      <c r="S13">
        <v>23.34892401271831</v>
      </c>
      <c r="T13">
        <v>57.637343901202712</v>
      </c>
      <c r="U13" s="114">
        <f t="shared" si="2"/>
        <v>217</v>
      </c>
      <c r="V13" s="112">
        <f t="shared" si="3"/>
        <v>0</v>
      </c>
      <c r="Y13">
        <f>BAWANA!AW13+BAWANA!AX13</f>
        <v>26.5</v>
      </c>
      <c r="Z13">
        <f>BAWANA!BD13+BAWANA!BE13</f>
        <v>26.5</v>
      </c>
      <c r="AA13">
        <f>BAWANA!X13+BAWANA!Y13</f>
        <v>26.5</v>
      </c>
      <c r="AB13">
        <f>BAWANA!AE13+BAWANA!AF13</f>
        <v>26.5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</v>
      </c>
      <c r="E14">
        <f>BAWANA!AM14</f>
        <v>0</v>
      </c>
      <c r="F14">
        <f t="shared" si="4"/>
        <v>256</v>
      </c>
      <c r="G14">
        <f t="shared" si="5"/>
        <v>217</v>
      </c>
      <c r="H14" s="112"/>
      <c r="I14">
        <f>BRPL_EOD!AI14+BRPL_EOD!AJ14</f>
        <v>82.48</v>
      </c>
      <c r="J14">
        <f>BYPL_EOD!AI14+BYPL_EOD!AJ14</f>
        <v>47.7</v>
      </c>
      <c r="K14">
        <f>MES_EOD!AI14+MES_EOD!AJ14</f>
        <v>5.84</v>
      </c>
      <c r="L14">
        <f>NDMC_EOD!AI14+NDMC_EOD!AJ14</f>
        <v>23.35</v>
      </c>
      <c r="M14">
        <f>TPDDL_EOD!AI14+TPDDL_EOD!AJ14</f>
        <v>57.64</v>
      </c>
      <c r="N14">
        <f t="shared" si="0"/>
        <v>217.01</v>
      </c>
      <c r="O14" s="112">
        <f t="shared" si="1"/>
        <v>-9.9999999999909051E-3</v>
      </c>
      <c r="P14">
        <v>82.476199253490634</v>
      </c>
      <c r="Q14">
        <v>47.697801944610852</v>
      </c>
      <c r="R14">
        <v>5.8397308879775123</v>
      </c>
      <c r="S14">
        <v>23.34892401271831</v>
      </c>
      <c r="T14">
        <v>57.637343901202712</v>
      </c>
      <c r="U14" s="114">
        <f t="shared" si="2"/>
        <v>217</v>
      </c>
      <c r="V14" s="112">
        <f t="shared" si="3"/>
        <v>0</v>
      </c>
      <c r="Y14">
        <f>BAWANA!AW14+BAWANA!AX14</f>
        <v>26.5</v>
      </c>
      <c r="Z14">
        <f>BAWANA!BD14+BAWANA!BE14</f>
        <v>26.5</v>
      </c>
      <c r="AA14">
        <f>BAWANA!X14+BAWANA!Y14</f>
        <v>26.5</v>
      </c>
      <c r="AB14">
        <f>BAWANA!AE14+BAWANA!AF14</f>
        <v>26.5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</v>
      </c>
      <c r="E15">
        <f>BAWANA!AM15</f>
        <v>0</v>
      </c>
      <c r="F15">
        <f t="shared" si="4"/>
        <v>256</v>
      </c>
      <c r="G15">
        <f t="shared" si="5"/>
        <v>217</v>
      </c>
      <c r="H15" s="112"/>
      <c r="I15">
        <f>BRPL_EOD!AI15+BRPL_EOD!AJ15</f>
        <v>82.48</v>
      </c>
      <c r="J15">
        <f>BYPL_EOD!AI15+BYPL_EOD!AJ15</f>
        <v>47.7</v>
      </c>
      <c r="K15">
        <f>MES_EOD!AI15+MES_EOD!AJ15</f>
        <v>5.84</v>
      </c>
      <c r="L15">
        <f>NDMC_EOD!AI15+NDMC_EOD!AJ15</f>
        <v>23.35</v>
      </c>
      <c r="M15">
        <f>TPDDL_EOD!AI15+TPDDL_EOD!AJ15</f>
        <v>57.64</v>
      </c>
      <c r="N15">
        <f t="shared" si="0"/>
        <v>217.01</v>
      </c>
      <c r="O15" s="112">
        <f t="shared" si="1"/>
        <v>-9.9999999999909051E-3</v>
      </c>
      <c r="P15">
        <v>82.476199253490634</v>
      </c>
      <c r="Q15">
        <v>47.697801944610852</v>
      </c>
      <c r="R15">
        <v>5.8397308879775123</v>
      </c>
      <c r="S15">
        <v>23.34892401271831</v>
      </c>
      <c r="T15">
        <v>57.637343901202712</v>
      </c>
      <c r="U15" s="114">
        <f t="shared" si="2"/>
        <v>217</v>
      </c>
      <c r="V15" s="112">
        <f t="shared" si="3"/>
        <v>0</v>
      </c>
      <c r="Y15">
        <f>BAWANA!AW15+BAWANA!AX15</f>
        <v>26.5</v>
      </c>
      <c r="Z15">
        <f>BAWANA!BD15+BAWANA!BE15</f>
        <v>26.5</v>
      </c>
      <c r="AA15">
        <f>BAWANA!X15+BAWANA!Y15</f>
        <v>26.5</v>
      </c>
      <c r="AB15">
        <f>BAWANA!AE15+BAWANA!AF15</f>
        <v>26.5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</v>
      </c>
      <c r="E16">
        <f>BAWANA!AM16</f>
        <v>0</v>
      </c>
      <c r="F16">
        <f t="shared" si="4"/>
        <v>256</v>
      </c>
      <c r="G16">
        <f t="shared" si="5"/>
        <v>217</v>
      </c>
      <c r="H16" s="112"/>
      <c r="I16">
        <f>BRPL_EOD!AI16+BRPL_EOD!AJ16</f>
        <v>82.48</v>
      </c>
      <c r="J16">
        <f>BYPL_EOD!AI16+BYPL_EOD!AJ16</f>
        <v>47.7</v>
      </c>
      <c r="K16">
        <f>MES_EOD!AI16+MES_EOD!AJ16</f>
        <v>5.84</v>
      </c>
      <c r="L16">
        <f>NDMC_EOD!AI16+NDMC_EOD!AJ16</f>
        <v>23.35</v>
      </c>
      <c r="M16">
        <f>TPDDL_EOD!AI16+TPDDL_EOD!AJ16</f>
        <v>57.64</v>
      </c>
      <c r="N16">
        <f t="shared" si="0"/>
        <v>217.01</v>
      </c>
      <c r="O16" s="112">
        <f t="shared" si="1"/>
        <v>-9.9999999999909051E-3</v>
      </c>
      <c r="P16">
        <v>82.476199253490634</v>
      </c>
      <c r="Q16">
        <v>47.697801944610852</v>
      </c>
      <c r="R16">
        <v>5.8397308879775123</v>
      </c>
      <c r="S16">
        <v>23.34892401271831</v>
      </c>
      <c r="T16">
        <v>57.637343901202712</v>
      </c>
      <c r="U16" s="114">
        <f t="shared" si="2"/>
        <v>217</v>
      </c>
      <c r="V16" s="112">
        <f t="shared" si="3"/>
        <v>0</v>
      </c>
      <c r="Y16">
        <f>BAWANA!AW16+BAWANA!AX16</f>
        <v>26.5</v>
      </c>
      <c r="Z16">
        <f>BAWANA!BD16+BAWANA!BE16</f>
        <v>26.5</v>
      </c>
      <c r="AA16">
        <f>BAWANA!X16+BAWANA!Y16</f>
        <v>26.5</v>
      </c>
      <c r="AB16">
        <f>BAWANA!AE16+BAWANA!AF16</f>
        <v>26.5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</v>
      </c>
      <c r="E17">
        <f>BAWANA!AM17</f>
        <v>0</v>
      </c>
      <c r="F17">
        <f t="shared" si="4"/>
        <v>256</v>
      </c>
      <c r="G17">
        <f t="shared" si="5"/>
        <v>217</v>
      </c>
      <c r="H17" s="112"/>
      <c r="I17">
        <f>BRPL_EOD!AI17+BRPL_EOD!AJ17</f>
        <v>82.48</v>
      </c>
      <c r="J17">
        <f>BYPL_EOD!AI17+BYPL_EOD!AJ17</f>
        <v>47.7</v>
      </c>
      <c r="K17">
        <f>MES_EOD!AI17+MES_EOD!AJ17</f>
        <v>5.84</v>
      </c>
      <c r="L17">
        <f>NDMC_EOD!AI17+NDMC_EOD!AJ17</f>
        <v>23.35</v>
      </c>
      <c r="M17">
        <f>TPDDL_EOD!AI17+TPDDL_EOD!AJ17</f>
        <v>57.64</v>
      </c>
      <c r="N17">
        <f t="shared" si="0"/>
        <v>217.01</v>
      </c>
      <c r="O17" s="112">
        <f t="shared" si="1"/>
        <v>-9.9999999999909051E-3</v>
      </c>
      <c r="P17">
        <v>82.476199253490634</v>
      </c>
      <c r="Q17">
        <v>47.697801944610852</v>
      </c>
      <c r="R17">
        <v>5.8397308879775123</v>
      </c>
      <c r="S17">
        <v>23.34892401271831</v>
      </c>
      <c r="T17">
        <v>57.637343901202712</v>
      </c>
      <c r="U17" s="114">
        <f t="shared" si="2"/>
        <v>217</v>
      </c>
      <c r="V17" s="112">
        <f t="shared" si="3"/>
        <v>0</v>
      </c>
      <c r="Y17">
        <f>BAWANA!AW17+BAWANA!AX17</f>
        <v>26.5</v>
      </c>
      <c r="Z17">
        <f>BAWANA!BD17+BAWANA!BE17</f>
        <v>26.5</v>
      </c>
      <c r="AA17">
        <f>BAWANA!X17+BAWANA!Y17</f>
        <v>26.5</v>
      </c>
      <c r="AB17">
        <f>BAWANA!AE17+BAWANA!AF17</f>
        <v>26.5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</v>
      </c>
      <c r="E18">
        <f>BAWANA!AM18</f>
        <v>0</v>
      </c>
      <c r="F18">
        <f t="shared" si="4"/>
        <v>256</v>
      </c>
      <c r="G18">
        <f t="shared" si="5"/>
        <v>217</v>
      </c>
      <c r="H18" s="112"/>
      <c r="I18">
        <f>BRPL_EOD!AI18+BRPL_EOD!AJ18</f>
        <v>82.48</v>
      </c>
      <c r="J18">
        <f>BYPL_EOD!AI18+BYPL_EOD!AJ18</f>
        <v>47.7</v>
      </c>
      <c r="K18">
        <f>MES_EOD!AI18+MES_EOD!AJ18</f>
        <v>5.84</v>
      </c>
      <c r="L18">
        <f>NDMC_EOD!AI18+NDMC_EOD!AJ18</f>
        <v>23.35</v>
      </c>
      <c r="M18">
        <f>TPDDL_EOD!AI18+TPDDL_EOD!AJ18</f>
        <v>57.64</v>
      </c>
      <c r="N18">
        <f t="shared" si="0"/>
        <v>217.01</v>
      </c>
      <c r="O18" s="112">
        <f t="shared" si="1"/>
        <v>-9.9999999999909051E-3</v>
      </c>
      <c r="P18">
        <v>82.476199253490634</v>
      </c>
      <c r="Q18">
        <v>47.697801944610852</v>
      </c>
      <c r="R18">
        <v>5.8397308879775123</v>
      </c>
      <c r="S18">
        <v>23.34892401271831</v>
      </c>
      <c r="T18">
        <v>57.637343901202712</v>
      </c>
      <c r="U18" s="114">
        <f t="shared" si="2"/>
        <v>217</v>
      </c>
      <c r="V18" s="112">
        <f t="shared" si="3"/>
        <v>0</v>
      </c>
      <c r="Y18">
        <f>BAWANA!AW18+BAWANA!AX18</f>
        <v>26.5</v>
      </c>
      <c r="Z18">
        <f>BAWANA!BD18+BAWANA!BE18</f>
        <v>26.5</v>
      </c>
      <c r="AA18">
        <f>BAWANA!X18+BAWANA!Y18</f>
        <v>26.5</v>
      </c>
      <c r="AB18">
        <f>BAWANA!AE18+BAWANA!AF18</f>
        <v>26.5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</v>
      </c>
      <c r="E19">
        <f>BAWANA!AM19</f>
        <v>0</v>
      </c>
      <c r="F19">
        <f t="shared" si="4"/>
        <v>256</v>
      </c>
      <c r="G19">
        <f t="shared" si="5"/>
        <v>217</v>
      </c>
      <c r="H19" s="112"/>
      <c r="I19">
        <f>BRPL_EOD!AI19+BRPL_EOD!AJ19</f>
        <v>82.48</v>
      </c>
      <c r="J19">
        <f>BYPL_EOD!AI19+BYPL_EOD!AJ19</f>
        <v>47.7</v>
      </c>
      <c r="K19">
        <f>MES_EOD!AI19+MES_EOD!AJ19</f>
        <v>5.84</v>
      </c>
      <c r="L19">
        <f>NDMC_EOD!AI19+NDMC_EOD!AJ19</f>
        <v>23.35</v>
      </c>
      <c r="M19">
        <f>TPDDL_EOD!AI19+TPDDL_EOD!AJ19</f>
        <v>57.64</v>
      </c>
      <c r="N19">
        <f t="shared" si="0"/>
        <v>217.01</v>
      </c>
      <c r="O19" s="112">
        <f t="shared" si="1"/>
        <v>-9.9999999999909051E-3</v>
      </c>
      <c r="P19">
        <v>82.476199253490634</v>
      </c>
      <c r="Q19">
        <v>47.697801944610852</v>
      </c>
      <c r="R19">
        <v>5.8397308879775123</v>
      </c>
      <c r="S19">
        <v>23.34892401271831</v>
      </c>
      <c r="T19">
        <v>57.637343901202712</v>
      </c>
      <c r="U19" s="114">
        <f t="shared" si="2"/>
        <v>217</v>
      </c>
      <c r="V19" s="112">
        <f t="shared" si="3"/>
        <v>0</v>
      </c>
      <c r="Y19">
        <f>BAWANA!AW19+BAWANA!AX19</f>
        <v>26.5</v>
      </c>
      <c r="Z19">
        <f>BAWANA!BD19+BAWANA!BE19</f>
        <v>26.5</v>
      </c>
      <c r="AA19">
        <f>BAWANA!X19+BAWANA!Y19</f>
        <v>26.5</v>
      </c>
      <c r="AB19">
        <f>BAWANA!AE19+BAWANA!AF19</f>
        <v>26.5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</v>
      </c>
      <c r="E20">
        <f>BAWANA!AM20</f>
        <v>0</v>
      </c>
      <c r="F20">
        <f t="shared" si="4"/>
        <v>256</v>
      </c>
      <c r="G20">
        <f t="shared" si="5"/>
        <v>217</v>
      </c>
      <c r="H20" s="112"/>
      <c r="I20">
        <f>BRPL_EOD!AI20+BRPL_EOD!AJ20</f>
        <v>82.48</v>
      </c>
      <c r="J20">
        <f>BYPL_EOD!AI20+BYPL_EOD!AJ20</f>
        <v>47.7</v>
      </c>
      <c r="K20">
        <f>MES_EOD!AI20+MES_EOD!AJ20</f>
        <v>5.84</v>
      </c>
      <c r="L20">
        <f>NDMC_EOD!AI20+NDMC_EOD!AJ20</f>
        <v>23.35</v>
      </c>
      <c r="M20">
        <f>TPDDL_EOD!AI20+TPDDL_EOD!AJ20</f>
        <v>57.64</v>
      </c>
      <c r="N20">
        <f t="shared" si="0"/>
        <v>217.01</v>
      </c>
      <c r="O20" s="112">
        <f t="shared" si="1"/>
        <v>-9.9999999999909051E-3</v>
      </c>
      <c r="P20">
        <v>82.476199253490634</v>
      </c>
      <c r="Q20">
        <v>47.697801944610852</v>
      </c>
      <c r="R20">
        <v>5.8397308879775123</v>
      </c>
      <c r="S20">
        <v>23.34892401271831</v>
      </c>
      <c r="T20">
        <v>57.637343901202712</v>
      </c>
      <c r="U20" s="114">
        <f t="shared" si="2"/>
        <v>217</v>
      </c>
      <c r="V20" s="112">
        <f t="shared" si="3"/>
        <v>0</v>
      </c>
      <c r="Y20">
        <f>BAWANA!AW20+BAWANA!AX20</f>
        <v>26.5</v>
      </c>
      <c r="Z20">
        <f>BAWANA!BD20+BAWANA!BE20</f>
        <v>26.5</v>
      </c>
      <c r="AA20">
        <f>BAWANA!X20+BAWANA!Y20</f>
        <v>26.5</v>
      </c>
      <c r="AB20">
        <f>BAWANA!AE20+BAWANA!AF20</f>
        <v>26.5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212.18</v>
      </c>
      <c r="E21">
        <f>BAWANA!AM21</f>
        <v>0</v>
      </c>
      <c r="F21">
        <f t="shared" si="4"/>
        <v>256</v>
      </c>
      <c r="G21">
        <f t="shared" si="5"/>
        <v>212.18</v>
      </c>
      <c r="H21" s="112"/>
      <c r="I21">
        <f>BRPL_EOD!AI21+BRPL_EOD!AJ21</f>
        <v>80.37</v>
      </c>
      <c r="J21">
        <f>BYPL_EOD!AI21+BYPL_EOD!AJ21</f>
        <v>46.47</v>
      </c>
      <c r="K21">
        <f>MES_EOD!AI21+MES_EOD!AJ21</f>
        <v>5.84</v>
      </c>
      <c r="L21">
        <f>NDMC_EOD!AI21+NDMC_EOD!AJ21</f>
        <v>23.35</v>
      </c>
      <c r="M21">
        <f>TPDDL_EOD!AI21+TPDDL_EOD!AJ21</f>
        <v>56.16</v>
      </c>
      <c r="N21">
        <f t="shared" si="0"/>
        <v>212.19</v>
      </c>
      <c r="O21" s="112">
        <f t="shared" si="1"/>
        <v>-9.9999999999909051E-3</v>
      </c>
      <c r="P21">
        <v>80.366212356849999</v>
      </c>
      <c r="Q21">
        <v>46.467809981620249</v>
      </c>
      <c r="R21">
        <v>5.8397247749658323</v>
      </c>
      <c r="S21">
        <v>23.348899571139075</v>
      </c>
      <c r="T21">
        <v>56.157353315424857</v>
      </c>
      <c r="U21" s="114">
        <f t="shared" si="2"/>
        <v>212.18</v>
      </c>
      <c r="V21" s="112">
        <f t="shared" si="3"/>
        <v>0</v>
      </c>
      <c r="Y21">
        <f>BAWANA!AW21+BAWANA!AX21</f>
        <v>25.82</v>
      </c>
      <c r="Z21">
        <f>BAWANA!BD21+BAWANA!BE21</f>
        <v>32</v>
      </c>
      <c r="AA21">
        <f>BAWANA!X21+BAWANA!Y21</f>
        <v>25.82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212.18</v>
      </c>
      <c r="E22">
        <f>BAWANA!AM22</f>
        <v>0</v>
      </c>
      <c r="F22">
        <f t="shared" si="4"/>
        <v>256</v>
      </c>
      <c r="G22">
        <f t="shared" si="5"/>
        <v>212.18</v>
      </c>
      <c r="H22" s="112"/>
      <c r="I22">
        <f>BRPL_EOD!AI22+BRPL_EOD!AJ22</f>
        <v>80.37</v>
      </c>
      <c r="J22">
        <f>BYPL_EOD!AI22+BYPL_EOD!AJ22</f>
        <v>46.47</v>
      </c>
      <c r="K22">
        <f>MES_EOD!AI22+MES_EOD!AJ22</f>
        <v>5.84</v>
      </c>
      <c r="L22">
        <f>NDMC_EOD!AI22+NDMC_EOD!AJ22</f>
        <v>23.35</v>
      </c>
      <c r="M22">
        <f>TPDDL_EOD!AI22+TPDDL_EOD!AJ22</f>
        <v>56.16</v>
      </c>
      <c r="N22">
        <f t="shared" si="0"/>
        <v>212.19</v>
      </c>
      <c r="O22" s="112">
        <f t="shared" si="1"/>
        <v>-9.9999999999909051E-3</v>
      </c>
      <c r="P22">
        <v>80.366212356849999</v>
      </c>
      <c r="Q22">
        <v>46.467809981620249</v>
      </c>
      <c r="R22">
        <v>5.8397247749658323</v>
      </c>
      <c r="S22">
        <v>23.348899571139075</v>
      </c>
      <c r="T22">
        <v>56.157353315424857</v>
      </c>
      <c r="U22" s="114">
        <f t="shared" si="2"/>
        <v>212.18</v>
      </c>
      <c r="V22" s="112">
        <f t="shared" si="3"/>
        <v>0</v>
      </c>
      <c r="Y22">
        <f>BAWANA!AW22+BAWANA!AX22</f>
        <v>25.82</v>
      </c>
      <c r="Z22">
        <f>BAWANA!BD22+BAWANA!BE22</f>
        <v>32</v>
      </c>
      <c r="AA22">
        <f>BAWANA!X22+BAWANA!Y22</f>
        <v>25.82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212.18</v>
      </c>
      <c r="E23">
        <f>BAWANA!AM23</f>
        <v>0</v>
      </c>
      <c r="F23">
        <f t="shared" si="4"/>
        <v>256</v>
      </c>
      <c r="G23">
        <f t="shared" si="5"/>
        <v>212.18</v>
      </c>
      <c r="H23" s="112"/>
      <c r="I23">
        <f>BRPL_EOD!AI23+BRPL_EOD!AJ23</f>
        <v>80.37</v>
      </c>
      <c r="J23">
        <f>BYPL_EOD!AI23+BYPL_EOD!AJ23</f>
        <v>46.47</v>
      </c>
      <c r="K23">
        <f>MES_EOD!AI23+MES_EOD!AJ23</f>
        <v>5.84</v>
      </c>
      <c r="L23">
        <f>NDMC_EOD!AI23+NDMC_EOD!AJ23</f>
        <v>23.35</v>
      </c>
      <c r="M23">
        <f>TPDDL_EOD!AI23+TPDDL_EOD!AJ23</f>
        <v>56.16</v>
      </c>
      <c r="N23">
        <f t="shared" si="0"/>
        <v>212.19</v>
      </c>
      <c r="O23" s="112">
        <f t="shared" si="1"/>
        <v>-9.9999999999909051E-3</v>
      </c>
      <c r="P23">
        <v>80.366212356849999</v>
      </c>
      <c r="Q23">
        <v>46.467809981620249</v>
      </c>
      <c r="R23">
        <v>5.8397247749658323</v>
      </c>
      <c r="S23">
        <v>23.348899571139075</v>
      </c>
      <c r="T23">
        <v>56.157353315424857</v>
      </c>
      <c r="U23" s="114">
        <f t="shared" si="2"/>
        <v>212.18</v>
      </c>
      <c r="V23" s="112">
        <f t="shared" si="3"/>
        <v>0</v>
      </c>
      <c r="Y23">
        <f>BAWANA!AW23+BAWANA!AX23</f>
        <v>25.82</v>
      </c>
      <c r="Z23">
        <f>BAWANA!BD23+BAWANA!BE23</f>
        <v>32</v>
      </c>
      <c r="AA23">
        <f>BAWANA!X23+BAWANA!Y23</f>
        <v>25.82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212.18</v>
      </c>
      <c r="E24">
        <f>BAWANA!AM24</f>
        <v>0</v>
      </c>
      <c r="F24">
        <f t="shared" si="4"/>
        <v>256</v>
      </c>
      <c r="G24">
        <f t="shared" si="5"/>
        <v>212.18</v>
      </c>
      <c r="H24" s="112"/>
      <c r="I24">
        <f>BRPL_EOD!AI24+BRPL_EOD!AJ24</f>
        <v>80.37</v>
      </c>
      <c r="J24">
        <f>BYPL_EOD!AI24+BYPL_EOD!AJ24</f>
        <v>46.47</v>
      </c>
      <c r="K24">
        <f>MES_EOD!AI24+MES_EOD!AJ24</f>
        <v>5.84</v>
      </c>
      <c r="L24">
        <f>NDMC_EOD!AI24+NDMC_EOD!AJ24</f>
        <v>23.35</v>
      </c>
      <c r="M24">
        <f>TPDDL_EOD!AI24+TPDDL_EOD!AJ24</f>
        <v>56.16</v>
      </c>
      <c r="N24">
        <f t="shared" si="0"/>
        <v>212.19</v>
      </c>
      <c r="O24" s="112">
        <f t="shared" si="1"/>
        <v>-9.9999999999909051E-3</v>
      </c>
      <c r="P24">
        <v>80.366212356849999</v>
      </c>
      <c r="Q24">
        <v>46.467809981620249</v>
      </c>
      <c r="R24">
        <v>5.8397247749658323</v>
      </c>
      <c r="S24">
        <v>23.348899571139075</v>
      </c>
      <c r="T24">
        <v>56.157353315424857</v>
      </c>
      <c r="U24" s="114">
        <f t="shared" si="2"/>
        <v>212.18</v>
      </c>
      <c r="V24" s="112">
        <f t="shared" si="3"/>
        <v>0</v>
      </c>
      <c r="Y24">
        <f>BAWANA!AW24+BAWANA!AX24</f>
        <v>25.82</v>
      </c>
      <c r="Z24">
        <f>BAWANA!BD24+BAWANA!BE24</f>
        <v>32</v>
      </c>
      <c r="AA24">
        <f>BAWANA!X24+BAWANA!Y24</f>
        <v>25.82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212.18</v>
      </c>
      <c r="E25">
        <f>BAWANA!AM25</f>
        <v>0</v>
      </c>
      <c r="F25">
        <f t="shared" si="4"/>
        <v>256</v>
      </c>
      <c r="G25">
        <f t="shared" si="5"/>
        <v>212.18</v>
      </c>
      <c r="H25" s="112"/>
      <c r="I25">
        <f>BRPL_EOD!AI25+BRPL_EOD!AJ25</f>
        <v>80.37</v>
      </c>
      <c r="J25">
        <f>BYPL_EOD!AI25+BYPL_EOD!AJ25</f>
        <v>46.47</v>
      </c>
      <c r="K25">
        <f>MES_EOD!AI25+MES_EOD!AJ25</f>
        <v>5.84</v>
      </c>
      <c r="L25">
        <f>NDMC_EOD!AI25+NDMC_EOD!AJ25</f>
        <v>23.35</v>
      </c>
      <c r="M25">
        <f>TPDDL_EOD!AI25+TPDDL_EOD!AJ25</f>
        <v>56.16</v>
      </c>
      <c r="N25">
        <f t="shared" si="0"/>
        <v>212.19</v>
      </c>
      <c r="O25" s="112">
        <f t="shared" si="1"/>
        <v>-9.9999999999909051E-3</v>
      </c>
      <c r="P25">
        <v>80.366212356849999</v>
      </c>
      <c r="Q25">
        <v>46.467809981620249</v>
      </c>
      <c r="R25">
        <v>5.8397247749658323</v>
      </c>
      <c r="S25">
        <v>23.348899571139075</v>
      </c>
      <c r="T25">
        <v>56.157353315424857</v>
      </c>
      <c r="U25" s="114">
        <f t="shared" si="2"/>
        <v>212.18</v>
      </c>
      <c r="V25" s="112">
        <f t="shared" si="3"/>
        <v>0</v>
      </c>
      <c r="Y25">
        <f>BAWANA!AW25+BAWANA!AX25</f>
        <v>25.82</v>
      </c>
      <c r="Z25">
        <f>BAWANA!BD25+BAWANA!BE25</f>
        <v>32</v>
      </c>
      <c r="AA25">
        <f>BAWANA!X25+BAWANA!Y25</f>
        <v>25.82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212.18</v>
      </c>
      <c r="E26">
        <f>BAWANA!AM26</f>
        <v>0</v>
      </c>
      <c r="F26">
        <f t="shared" si="4"/>
        <v>256</v>
      </c>
      <c r="G26">
        <f t="shared" si="5"/>
        <v>212.18</v>
      </c>
      <c r="H26" s="112"/>
      <c r="I26">
        <f>BRPL_EOD!AI26+BRPL_EOD!AJ26</f>
        <v>80.37</v>
      </c>
      <c r="J26">
        <f>BYPL_EOD!AI26+BYPL_EOD!AJ26</f>
        <v>46.47</v>
      </c>
      <c r="K26">
        <f>MES_EOD!AI26+MES_EOD!AJ26</f>
        <v>5.84</v>
      </c>
      <c r="L26">
        <f>NDMC_EOD!AI26+NDMC_EOD!AJ26</f>
        <v>23.35</v>
      </c>
      <c r="M26">
        <f>TPDDL_EOD!AI26+TPDDL_EOD!AJ26</f>
        <v>56.16</v>
      </c>
      <c r="N26">
        <f t="shared" si="0"/>
        <v>212.19</v>
      </c>
      <c r="O26" s="112">
        <f t="shared" si="1"/>
        <v>-9.9999999999909051E-3</v>
      </c>
      <c r="P26">
        <v>80.366212356849999</v>
      </c>
      <c r="Q26">
        <v>46.467809981620249</v>
      </c>
      <c r="R26">
        <v>5.8397247749658323</v>
      </c>
      <c r="S26">
        <v>23.348899571139075</v>
      </c>
      <c r="T26">
        <v>56.157353315424857</v>
      </c>
      <c r="U26" s="114">
        <f t="shared" si="2"/>
        <v>212.18</v>
      </c>
      <c r="V26" s="112">
        <f t="shared" si="3"/>
        <v>0</v>
      </c>
      <c r="Y26">
        <f>BAWANA!AW26+BAWANA!AX26</f>
        <v>25.82</v>
      </c>
      <c r="Z26">
        <f>BAWANA!BD26+BAWANA!BE26</f>
        <v>32</v>
      </c>
      <c r="AA26">
        <f>BAWANA!X26+BAWANA!Y26</f>
        <v>25.82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212.18</v>
      </c>
      <c r="E27">
        <f>BAWANA!AM27</f>
        <v>0</v>
      </c>
      <c r="F27">
        <f t="shared" si="4"/>
        <v>256</v>
      </c>
      <c r="G27">
        <f t="shared" si="5"/>
        <v>212.18</v>
      </c>
      <c r="H27" s="112"/>
      <c r="I27">
        <f>BRPL_EOD!AI27+BRPL_EOD!AJ27</f>
        <v>80.37</v>
      </c>
      <c r="J27">
        <f>BYPL_EOD!AI27+BYPL_EOD!AJ27</f>
        <v>46.47</v>
      </c>
      <c r="K27">
        <f>MES_EOD!AI27+MES_EOD!AJ27</f>
        <v>5.84</v>
      </c>
      <c r="L27">
        <f>NDMC_EOD!AI27+NDMC_EOD!AJ27</f>
        <v>23.35</v>
      </c>
      <c r="M27">
        <f>TPDDL_EOD!AI27+TPDDL_EOD!AJ27</f>
        <v>56.16</v>
      </c>
      <c r="N27">
        <f t="shared" si="0"/>
        <v>212.19</v>
      </c>
      <c r="O27" s="112">
        <f t="shared" si="1"/>
        <v>-9.9999999999909051E-3</v>
      </c>
      <c r="P27">
        <v>80.366212356849999</v>
      </c>
      <c r="Q27">
        <v>46.467809981620249</v>
      </c>
      <c r="R27">
        <v>5.8397247749658323</v>
      </c>
      <c r="S27">
        <v>23.348899571139075</v>
      </c>
      <c r="T27">
        <v>56.157353315424857</v>
      </c>
      <c r="U27" s="114">
        <f t="shared" si="2"/>
        <v>212.18</v>
      </c>
      <c r="V27" s="112">
        <f t="shared" si="3"/>
        <v>0</v>
      </c>
      <c r="Y27">
        <f>BAWANA!AW27+BAWANA!AX27</f>
        <v>25.82</v>
      </c>
      <c r="Z27">
        <f>BAWANA!BD27+BAWANA!BE27</f>
        <v>32</v>
      </c>
      <c r="AA27">
        <f>BAWANA!X27+BAWANA!Y27</f>
        <v>25.82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218.79</v>
      </c>
      <c r="E28">
        <f>BAWANA!AM28</f>
        <v>0</v>
      </c>
      <c r="F28">
        <f t="shared" si="4"/>
        <v>256</v>
      </c>
      <c r="G28">
        <f t="shared" si="5"/>
        <v>218.79</v>
      </c>
      <c r="H28" s="112"/>
      <c r="I28">
        <f>BRPL_EOD!AI28+BRPL_EOD!AJ28</f>
        <v>75</v>
      </c>
      <c r="J28">
        <f>BYPL_EOD!AI28+BYPL_EOD!AJ28</f>
        <v>45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218.8</v>
      </c>
      <c r="O28" s="112">
        <f t="shared" si="1"/>
        <v>-1.0000000000019327E-2</v>
      </c>
      <c r="P28">
        <v>74.9965722120658</v>
      </c>
      <c r="Q28">
        <v>44.997943327239483</v>
      </c>
      <c r="R28">
        <v>5.8397330895795241</v>
      </c>
      <c r="S28">
        <v>23.348932815356488</v>
      </c>
      <c r="T28">
        <v>69.606818555758679</v>
      </c>
      <c r="U28" s="114">
        <f t="shared" si="2"/>
        <v>218.78999999999996</v>
      </c>
      <c r="V28" s="112">
        <f t="shared" si="3"/>
        <v>0</v>
      </c>
      <c r="Y28">
        <f>BAWANA!AW28+BAWANA!AX28</f>
        <v>19.21</v>
      </c>
      <c r="Z28">
        <f>BAWANA!BD28+BAWANA!BE28</f>
        <v>32</v>
      </c>
      <c r="AA28">
        <f>BAWANA!X28+BAWANA!Y28</f>
        <v>19.21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212.18</v>
      </c>
      <c r="E29">
        <f>BAWANA!AM29</f>
        <v>0</v>
      </c>
      <c r="F29">
        <f t="shared" si="4"/>
        <v>256</v>
      </c>
      <c r="G29">
        <f t="shared" si="5"/>
        <v>212.18</v>
      </c>
      <c r="H29" s="112"/>
      <c r="I29">
        <f>BRPL_EOD!AI29+BRPL_EOD!AJ29</f>
        <v>80.37</v>
      </c>
      <c r="J29">
        <f>BYPL_EOD!AI29+BYPL_EOD!AJ29</f>
        <v>46.47</v>
      </c>
      <c r="K29">
        <f>MES_EOD!AI29+MES_EOD!AJ29</f>
        <v>5.84</v>
      </c>
      <c r="L29">
        <f>NDMC_EOD!AI29+NDMC_EOD!AJ29</f>
        <v>23.35</v>
      </c>
      <c r="M29">
        <f>TPDDL_EOD!AI29+TPDDL_EOD!AJ29</f>
        <v>56.16</v>
      </c>
      <c r="N29">
        <f t="shared" si="0"/>
        <v>212.19</v>
      </c>
      <c r="O29" s="112">
        <f t="shared" si="1"/>
        <v>-9.9999999999909051E-3</v>
      </c>
      <c r="P29">
        <v>80.366212356849999</v>
      </c>
      <c r="Q29">
        <v>46.467809981620249</v>
      </c>
      <c r="R29">
        <v>5.8397247749658323</v>
      </c>
      <c r="S29">
        <v>23.348899571139075</v>
      </c>
      <c r="T29">
        <v>56.157353315424857</v>
      </c>
      <c r="U29" s="114">
        <f t="shared" si="2"/>
        <v>212.18</v>
      </c>
      <c r="V29" s="112">
        <f t="shared" si="3"/>
        <v>0</v>
      </c>
      <c r="Y29">
        <f>BAWANA!AW29+BAWANA!AX29</f>
        <v>25.82</v>
      </c>
      <c r="Z29">
        <f>BAWANA!BD29+BAWANA!BE29</f>
        <v>32</v>
      </c>
      <c r="AA29">
        <f>BAWANA!X29+BAWANA!Y29</f>
        <v>25.82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212.18</v>
      </c>
      <c r="E30">
        <f>BAWANA!AM30</f>
        <v>0</v>
      </c>
      <c r="F30">
        <f t="shared" si="4"/>
        <v>256</v>
      </c>
      <c r="G30">
        <f t="shared" si="5"/>
        <v>212.18</v>
      </c>
      <c r="H30" s="112"/>
      <c r="I30">
        <f>BRPL_EOD!AI30+BRPL_EOD!AJ30</f>
        <v>80.37</v>
      </c>
      <c r="J30">
        <f>BYPL_EOD!AI30+BYPL_EOD!AJ30</f>
        <v>46.47</v>
      </c>
      <c r="K30">
        <f>MES_EOD!AI30+MES_EOD!AJ30</f>
        <v>5.84</v>
      </c>
      <c r="L30">
        <f>NDMC_EOD!AI30+NDMC_EOD!AJ30</f>
        <v>23.35</v>
      </c>
      <c r="M30">
        <f>TPDDL_EOD!AI30+TPDDL_EOD!AJ30</f>
        <v>56.16</v>
      </c>
      <c r="N30">
        <f t="shared" si="0"/>
        <v>212.19</v>
      </c>
      <c r="O30" s="112">
        <f t="shared" si="1"/>
        <v>-9.9999999999909051E-3</v>
      </c>
      <c r="P30">
        <v>80.366212356849999</v>
      </c>
      <c r="Q30">
        <v>46.467809981620249</v>
      </c>
      <c r="R30">
        <v>5.8397247749658323</v>
      </c>
      <c r="S30">
        <v>23.348899571139075</v>
      </c>
      <c r="T30">
        <v>56.157353315424857</v>
      </c>
      <c r="U30" s="114">
        <f t="shared" si="2"/>
        <v>212.18</v>
      </c>
      <c r="V30" s="112">
        <f t="shared" si="3"/>
        <v>0</v>
      </c>
      <c r="Y30">
        <f>BAWANA!AW30+BAWANA!AX30</f>
        <v>25.82</v>
      </c>
      <c r="Z30">
        <f>BAWANA!BD30+BAWANA!BE30</f>
        <v>32</v>
      </c>
      <c r="AA30">
        <f>BAWANA!X30+BAWANA!Y30</f>
        <v>25.82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212.18</v>
      </c>
      <c r="E31">
        <f>BAWANA!AM31</f>
        <v>0</v>
      </c>
      <c r="F31">
        <f t="shared" si="4"/>
        <v>256</v>
      </c>
      <c r="G31">
        <f t="shared" si="5"/>
        <v>212.18</v>
      </c>
      <c r="H31" s="112"/>
      <c r="I31">
        <f>BRPL_EOD!AI31+BRPL_EOD!AJ31</f>
        <v>80.37</v>
      </c>
      <c r="J31">
        <f>BYPL_EOD!AI31+BYPL_EOD!AJ31</f>
        <v>46.47</v>
      </c>
      <c r="K31">
        <f>MES_EOD!AI31+MES_EOD!AJ31</f>
        <v>5.84</v>
      </c>
      <c r="L31">
        <f>NDMC_EOD!AI31+NDMC_EOD!AJ31</f>
        <v>23.35</v>
      </c>
      <c r="M31">
        <f>TPDDL_EOD!AI31+TPDDL_EOD!AJ31</f>
        <v>56.16</v>
      </c>
      <c r="N31">
        <f t="shared" si="0"/>
        <v>212.19</v>
      </c>
      <c r="O31" s="112">
        <f t="shared" si="1"/>
        <v>-9.9999999999909051E-3</v>
      </c>
      <c r="P31">
        <v>80.366212356849999</v>
      </c>
      <c r="Q31">
        <v>46.467809981620249</v>
      </c>
      <c r="R31">
        <v>5.8397247749658323</v>
      </c>
      <c r="S31">
        <v>23.348899571139075</v>
      </c>
      <c r="T31">
        <v>56.157353315424857</v>
      </c>
      <c r="U31" s="114">
        <f t="shared" si="2"/>
        <v>212.18</v>
      </c>
      <c r="V31" s="112">
        <f t="shared" si="3"/>
        <v>0</v>
      </c>
      <c r="Y31">
        <f>BAWANA!AW31+BAWANA!AX31</f>
        <v>25.82</v>
      </c>
      <c r="Z31">
        <f>BAWANA!BD31+BAWANA!BE31</f>
        <v>32</v>
      </c>
      <c r="AA31">
        <f>BAWANA!X31+BAWANA!Y31</f>
        <v>25.82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212.18</v>
      </c>
      <c r="E32">
        <f>BAWANA!AM32</f>
        <v>0</v>
      </c>
      <c r="F32">
        <f t="shared" si="4"/>
        <v>256</v>
      </c>
      <c r="G32">
        <f t="shared" si="5"/>
        <v>212.18</v>
      </c>
      <c r="H32" s="112"/>
      <c r="I32">
        <f>BRPL_EOD!AI32+BRPL_EOD!AJ32</f>
        <v>80.37</v>
      </c>
      <c r="J32">
        <f>BYPL_EOD!AI32+BYPL_EOD!AJ32</f>
        <v>46.47</v>
      </c>
      <c r="K32">
        <f>MES_EOD!AI32+MES_EOD!AJ32</f>
        <v>5.84</v>
      </c>
      <c r="L32">
        <f>NDMC_EOD!AI32+NDMC_EOD!AJ32</f>
        <v>23.35</v>
      </c>
      <c r="M32">
        <f>TPDDL_EOD!AI32+TPDDL_EOD!AJ32</f>
        <v>56.16</v>
      </c>
      <c r="N32">
        <f t="shared" si="0"/>
        <v>212.19</v>
      </c>
      <c r="O32" s="112">
        <f t="shared" si="1"/>
        <v>-9.9999999999909051E-3</v>
      </c>
      <c r="P32">
        <v>80.366212356849999</v>
      </c>
      <c r="Q32">
        <v>46.467809981620249</v>
      </c>
      <c r="R32">
        <v>5.8397247749658323</v>
      </c>
      <c r="S32">
        <v>23.348899571139075</v>
      </c>
      <c r="T32">
        <v>56.157353315424857</v>
      </c>
      <c r="U32" s="114">
        <f t="shared" si="2"/>
        <v>212.18</v>
      </c>
      <c r="V32" s="112">
        <f t="shared" si="3"/>
        <v>0</v>
      </c>
      <c r="Y32">
        <f>BAWANA!AW32+BAWANA!AX32</f>
        <v>25.82</v>
      </c>
      <c r="Z32">
        <f>BAWANA!BD32+BAWANA!BE32</f>
        <v>32</v>
      </c>
      <c r="AA32">
        <f>BAWANA!X32+BAWANA!Y32</f>
        <v>25.82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212.18</v>
      </c>
      <c r="E33">
        <f>BAWANA!AM33</f>
        <v>0</v>
      </c>
      <c r="F33">
        <f t="shared" si="4"/>
        <v>256</v>
      </c>
      <c r="G33">
        <f t="shared" si="5"/>
        <v>212.18</v>
      </c>
      <c r="H33" s="112"/>
      <c r="I33">
        <f>BRPL_EOD!AI33+BRPL_EOD!AJ33</f>
        <v>80.37</v>
      </c>
      <c r="J33">
        <f>BYPL_EOD!AI33+BYPL_EOD!AJ33</f>
        <v>46.47</v>
      </c>
      <c r="K33">
        <f>MES_EOD!AI33+MES_EOD!AJ33</f>
        <v>5.84</v>
      </c>
      <c r="L33">
        <f>NDMC_EOD!AI33+NDMC_EOD!AJ33</f>
        <v>23.35</v>
      </c>
      <c r="M33">
        <f>TPDDL_EOD!AI33+TPDDL_EOD!AJ33</f>
        <v>56.16</v>
      </c>
      <c r="N33">
        <f t="shared" si="0"/>
        <v>212.19</v>
      </c>
      <c r="O33" s="112">
        <f t="shared" si="1"/>
        <v>-9.9999999999909051E-3</v>
      </c>
      <c r="P33">
        <v>80.366212356849999</v>
      </c>
      <c r="Q33">
        <v>46.467809981620249</v>
      </c>
      <c r="R33">
        <v>5.8397247749658323</v>
      </c>
      <c r="S33">
        <v>23.348899571139075</v>
      </c>
      <c r="T33">
        <v>56.157353315424857</v>
      </c>
      <c r="U33" s="114">
        <f t="shared" si="2"/>
        <v>212.18</v>
      </c>
      <c r="V33" s="112">
        <f t="shared" si="3"/>
        <v>0</v>
      </c>
      <c r="Y33">
        <f>BAWANA!AW33+BAWANA!AX33</f>
        <v>25.82</v>
      </c>
      <c r="Z33">
        <f>BAWANA!BD33+BAWANA!BE33</f>
        <v>32</v>
      </c>
      <c r="AA33">
        <f>BAWANA!X33+BAWANA!Y33</f>
        <v>25.82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212.18</v>
      </c>
      <c r="E34">
        <f>BAWANA!AM34</f>
        <v>0</v>
      </c>
      <c r="F34">
        <f t="shared" si="4"/>
        <v>256</v>
      </c>
      <c r="G34">
        <f t="shared" si="5"/>
        <v>212.18</v>
      </c>
      <c r="H34" s="112"/>
      <c r="I34">
        <f>BRPL_EOD!AI34+BRPL_EOD!AJ34</f>
        <v>80.37</v>
      </c>
      <c r="J34">
        <f>BYPL_EOD!AI34+BYPL_EOD!AJ34</f>
        <v>46.47</v>
      </c>
      <c r="K34">
        <f>MES_EOD!AI34+MES_EOD!AJ34</f>
        <v>5.84</v>
      </c>
      <c r="L34">
        <f>NDMC_EOD!AI34+NDMC_EOD!AJ34</f>
        <v>23.35</v>
      </c>
      <c r="M34">
        <f>TPDDL_EOD!AI34+TPDDL_EOD!AJ34</f>
        <v>56.16</v>
      </c>
      <c r="N34">
        <f t="shared" si="0"/>
        <v>212.19</v>
      </c>
      <c r="O34" s="112">
        <f t="shared" si="1"/>
        <v>-9.9999999999909051E-3</v>
      </c>
      <c r="P34">
        <v>80.366212356849999</v>
      </c>
      <c r="Q34">
        <v>46.467809981620249</v>
      </c>
      <c r="R34">
        <v>5.8397247749658323</v>
      </c>
      <c r="S34">
        <v>23.348899571139075</v>
      </c>
      <c r="T34">
        <v>56.157353315424857</v>
      </c>
      <c r="U34" s="114">
        <f t="shared" si="2"/>
        <v>212.18</v>
      </c>
      <c r="V34" s="112">
        <f t="shared" si="3"/>
        <v>0</v>
      </c>
      <c r="Y34">
        <f>BAWANA!AW34+BAWANA!AX34</f>
        <v>25.82</v>
      </c>
      <c r="Z34">
        <f>BAWANA!BD34+BAWANA!BE34</f>
        <v>32</v>
      </c>
      <c r="AA34">
        <f>BAWANA!X34+BAWANA!Y34</f>
        <v>25.82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212.18</v>
      </c>
      <c r="E35">
        <f>BAWANA!AM35</f>
        <v>0</v>
      </c>
      <c r="F35">
        <f t="shared" si="4"/>
        <v>256</v>
      </c>
      <c r="G35">
        <f t="shared" si="5"/>
        <v>212.18</v>
      </c>
      <c r="H35" s="112"/>
      <c r="I35">
        <f>BRPL_EOD!AI35+BRPL_EOD!AJ35</f>
        <v>80.37</v>
      </c>
      <c r="J35">
        <f>BYPL_EOD!AI35+BYPL_EOD!AJ35</f>
        <v>46.47</v>
      </c>
      <c r="K35">
        <f>MES_EOD!AI35+MES_EOD!AJ35</f>
        <v>5.84</v>
      </c>
      <c r="L35">
        <f>NDMC_EOD!AI35+NDMC_EOD!AJ35</f>
        <v>23.35</v>
      </c>
      <c r="M35">
        <f>TPDDL_EOD!AI35+TPDDL_EOD!AJ35</f>
        <v>56.16</v>
      </c>
      <c r="N35">
        <f t="shared" si="0"/>
        <v>212.19</v>
      </c>
      <c r="O35" s="112">
        <f t="shared" si="1"/>
        <v>-9.9999999999909051E-3</v>
      </c>
      <c r="P35">
        <v>80.366212356849999</v>
      </c>
      <c r="Q35">
        <v>46.467809981620249</v>
      </c>
      <c r="R35">
        <v>5.8397247749658323</v>
      </c>
      <c r="S35">
        <v>23.348899571139075</v>
      </c>
      <c r="T35">
        <v>56.157353315424857</v>
      </c>
      <c r="U35" s="114">
        <f t="shared" si="2"/>
        <v>212.18</v>
      </c>
      <c r="V35" s="112">
        <f t="shared" si="3"/>
        <v>0</v>
      </c>
      <c r="Y35">
        <f>BAWANA!AW35+BAWANA!AX35</f>
        <v>25.82</v>
      </c>
      <c r="Z35">
        <f>BAWANA!BD35+BAWANA!BE35</f>
        <v>32</v>
      </c>
      <c r="AA35">
        <f>BAWANA!X35+BAWANA!Y35</f>
        <v>25.82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212.18</v>
      </c>
      <c r="E36">
        <f>BAWANA!AM36</f>
        <v>0</v>
      </c>
      <c r="F36">
        <f t="shared" si="4"/>
        <v>256</v>
      </c>
      <c r="G36">
        <f t="shared" si="5"/>
        <v>212.18</v>
      </c>
      <c r="H36" s="112"/>
      <c r="I36">
        <f>BRPL_EOD!AI36+BRPL_EOD!AJ36</f>
        <v>80.37</v>
      </c>
      <c r="J36">
        <f>BYPL_EOD!AI36+BYPL_EOD!AJ36</f>
        <v>46.47</v>
      </c>
      <c r="K36">
        <f>MES_EOD!AI36+MES_EOD!AJ36</f>
        <v>5.84</v>
      </c>
      <c r="L36">
        <f>NDMC_EOD!AI36+NDMC_EOD!AJ36</f>
        <v>23.35</v>
      </c>
      <c r="M36">
        <f>TPDDL_EOD!AI36+TPDDL_EOD!AJ36</f>
        <v>56.16</v>
      </c>
      <c r="N36">
        <f t="shared" si="0"/>
        <v>212.19</v>
      </c>
      <c r="O36" s="112">
        <f t="shared" si="1"/>
        <v>-9.9999999999909051E-3</v>
      </c>
      <c r="P36">
        <v>80.366212356849999</v>
      </c>
      <c r="Q36">
        <v>46.467809981620249</v>
      </c>
      <c r="R36">
        <v>5.8397247749658323</v>
      </c>
      <c r="S36">
        <v>23.348899571139075</v>
      </c>
      <c r="T36">
        <v>56.157353315424857</v>
      </c>
      <c r="U36" s="114">
        <f t="shared" si="2"/>
        <v>212.18</v>
      </c>
      <c r="V36" s="112">
        <f t="shared" si="3"/>
        <v>0</v>
      </c>
      <c r="Y36">
        <f>BAWANA!AW36+BAWANA!AX36</f>
        <v>25.82</v>
      </c>
      <c r="Z36">
        <f>BAWANA!BD36+BAWANA!BE36</f>
        <v>32</v>
      </c>
      <c r="AA36">
        <f>BAWANA!X36+BAWANA!Y36</f>
        <v>25.82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</v>
      </c>
      <c r="E37">
        <f>BAWANA!AM37</f>
        <v>0</v>
      </c>
      <c r="F37">
        <f t="shared" si="4"/>
        <v>256</v>
      </c>
      <c r="G37">
        <f t="shared" si="5"/>
        <v>217</v>
      </c>
      <c r="H37" s="112"/>
      <c r="I37">
        <f>BRPL_EOD!AI37+BRPL_EOD!AJ37</f>
        <v>82.48</v>
      </c>
      <c r="J37">
        <f>BYPL_EOD!AI37+BYPL_EOD!AJ37</f>
        <v>47.7</v>
      </c>
      <c r="K37">
        <f>MES_EOD!AI37+MES_EOD!AJ37</f>
        <v>5.84</v>
      </c>
      <c r="L37">
        <f>NDMC_EOD!AI37+NDMC_EOD!AJ37</f>
        <v>23.35</v>
      </c>
      <c r="M37">
        <f>TPDDL_EOD!AI37+TPDDL_EOD!AJ37</f>
        <v>57.64</v>
      </c>
      <c r="N37">
        <f t="shared" si="0"/>
        <v>217.01</v>
      </c>
      <c r="O37" s="112">
        <f t="shared" si="1"/>
        <v>-9.9999999999909051E-3</v>
      </c>
      <c r="P37">
        <v>82.476199253490634</v>
      </c>
      <c r="Q37">
        <v>47.697801944610852</v>
      </c>
      <c r="R37">
        <v>5.8397308879775123</v>
      </c>
      <c r="S37">
        <v>23.34892401271831</v>
      </c>
      <c r="T37">
        <v>57.637343901202712</v>
      </c>
      <c r="U37" s="114">
        <f t="shared" si="2"/>
        <v>217</v>
      </c>
      <c r="V37" s="112">
        <f t="shared" si="3"/>
        <v>0</v>
      </c>
      <c r="Y37">
        <f>BAWANA!AW37+BAWANA!AX37</f>
        <v>26.5</v>
      </c>
      <c r="Z37">
        <f>BAWANA!BD37+BAWANA!BE37</f>
        <v>26.5</v>
      </c>
      <c r="AA37">
        <f>BAWANA!X37+BAWANA!Y37</f>
        <v>26.5</v>
      </c>
      <c r="AB37">
        <f>BAWANA!AE37+BAWANA!AF37</f>
        <v>26.5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</v>
      </c>
      <c r="E38">
        <f>BAWANA!AM38</f>
        <v>0</v>
      </c>
      <c r="F38">
        <f t="shared" si="4"/>
        <v>256</v>
      </c>
      <c r="G38">
        <f t="shared" si="5"/>
        <v>217</v>
      </c>
      <c r="H38" s="112"/>
      <c r="I38">
        <f>BRPL_EOD!AI38+BRPL_EOD!AJ38</f>
        <v>82.48</v>
      </c>
      <c r="J38">
        <f>BYPL_EOD!AI38+BYPL_EOD!AJ38</f>
        <v>47.7</v>
      </c>
      <c r="K38">
        <f>MES_EOD!AI38+MES_EOD!AJ38</f>
        <v>5.84</v>
      </c>
      <c r="L38">
        <f>NDMC_EOD!AI38+NDMC_EOD!AJ38</f>
        <v>23.35</v>
      </c>
      <c r="M38">
        <f>TPDDL_EOD!AI38+TPDDL_EOD!AJ38</f>
        <v>57.64</v>
      </c>
      <c r="N38">
        <f t="shared" si="0"/>
        <v>217.01</v>
      </c>
      <c r="O38" s="112">
        <f t="shared" si="1"/>
        <v>-9.9999999999909051E-3</v>
      </c>
      <c r="P38">
        <v>82.476199253490634</v>
      </c>
      <c r="Q38">
        <v>47.697801944610852</v>
      </c>
      <c r="R38">
        <v>5.8397308879775123</v>
      </c>
      <c r="S38">
        <v>23.34892401271831</v>
      </c>
      <c r="T38">
        <v>57.637343901202712</v>
      </c>
      <c r="U38" s="114">
        <f t="shared" si="2"/>
        <v>217</v>
      </c>
      <c r="V38" s="112">
        <f t="shared" si="3"/>
        <v>0</v>
      </c>
      <c r="Y38">
        <f>BAWANA!AW38+BAWANA!AX38</f>
        <v>26.5</v>
      </c>
      <c r="Z38">
        <f>BAWANA!BD38+BAWANA!BE38</f>
        <v>26.5</v>
      </c>
      <c r="AA38">
        <f>BAWANA!X38+BAWANA!Y38</f>
        <v>26.5</v>
      </c>
      <c r="AB38">
        <f>BAWANA!AE38+BAWANA!AF38</f>
        <v>26.5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</v>
      </c>
      <c r="E39">
        <f>BAWANA!AM39</f>
        <v>0</v>
      </c>
      <c r="F39">
        <f t="shared" si="4"/>
        <v>256</v>
      </c>
      <c r="G39">
        <f t="shared" si="5"/>
        <v>217</v>
      </c>
      <c r="H39" s="112"/>
      <c r="I39">
        <f>BRPL_EOD!AI39+BRPL_EOD!AJ39</f>
        <v>82.48</v>
      </c>
      <c r="J39">
        <f>BYPL_EOD!AI39+BYPL_EOD!AJ39</f>
        <v>47.7</v>
      </c>
      <c r="K39">
        <f>MES_EOD!AI39+MES_EOD!AJ39</f>
        <v>5.84</v>
      </c>
      <c r="L39">
        <f>NDMC_EOD!AI39+NDMC_EOD!AJ39</f>
        <v>23.35</v>
      </c>
      <c r="M39">
        <f>TPDDL_EOD!AI39+TPDDL_EOD!AJ39</f>
        <v>57.64</v>
      </c>
      <c r="N39">
        <f t="shared" si="0"/>
        <v>217.01</v>
      </c>
      <c r="O39" s="112">
        <f t="shared" si="1"/>
        <v>-9.9999999999909051E-3</v>
      </c>
      <c r="P39">
        <v>82.476199253490634</v>
      </c>
      <c r="Q39">
        <v>47.697801944610852</v>
      </c>
      <c r="R39">
        <v>5.8397308879775123</v>
      </c>
      <c r="S39">
        <v>23.34892401271831</v>
      </c>
      <c r="T39">
        <v>57.637343901202712</v>
      </c>
      <c r="U39" s="114">
        <f t="shared" si="2"/>
        <v>217</v>
      </c>
      <c r="V39" s="112">
        <f t="shared" si="3"/>
        <v>0</v>
      </c>
      <c r="Y39">
        <f>BAWANA!AW39+BAWANA!AX39</f>
        <v>26.5</v>
      </c>
      <c r="Z39">
        <f>BAWANA!BD39+BAWANA!BE39</f>
        <v>26.5</v>
      </c>
      <c r="AA39">
        <f>BAWANA!X39+BAWANA!Y39</f>
        <v>26.5</v>
      </c>
      <c r="AB39">
        <f>BAWANA!AE39+BAWANA!AF39</f>
        <v>26.5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</v>
      </c>
      <c r="E40">
        <f>BAWANA!AM40</f>
        <v>0</v>
      </c>
      <c r="F40">
        <f t="shared" si="4"/>
        <v>256</v>
      </c>
      <c r="G40">
        <f t="shared" si="5"/>
        <v>217</v>
      </c>
      <c r="H40" s="112"/>
      <c r="I40">
        <f>BRPL_EOD!AI40+BRPL_EOD!AJ40</f>
        <v>82.48</v>
      </c>
      <c r="J40">
        <f>BYPL_EOD!AI40+BYPL_EOD!AJ40</f>
        <v>47.7</v>
      </c>
      <c r="K40">
        <f>MES_EOD!AI40+MES_EOD!AJ40</f>
        <v>5.84</v>
      </c>
      <c r="L40">
        <f>NDMC_EOD!AI40+NDMC_EOD!AJ40</f>
        <v>23.35</v>
      </c>
      <c r="M40">
        <f>TPDDL_EOD!AI40+TPDDL_EOD!AJ40</f>
        <v>57.64</v>
      </c>
      <c r="N40">
        <f t="shared" si="0"/>
        <v>217.01</v>
      </c>
      <c r="O40" s="112">
        <f t="shared" si="1"/>
        <v>-9.9999999999909051E-3</v>
      </c>
      <c r="P40">
        <v>82.476199253490634</v>
      </c>
      <c r="Q40">
        <v>47.697801944610852</v>
      </c>
      <c r="R40">
        <v>5.8397308879775123</v>
      </c>
      <c r="S40">
        <v>23.34892401271831</v>
      </c>
      <c r="T40">
        <v>57.637343901202712</v>
      </c>
      <c r="U40" s="114">
        <f t="shared" si="2"/>
        <v>217</v>
      </c>
      <c r="V40" s="112">
        <f t="shared" si="3"/>
        <v>0</v>
      </c>
      <c r="Y40">
        <f>BAWANA!AW40+BAWANA!AX40</f>
        <v>26.5</v>
      </c>
      <c r="Z40">
        <f>BAWANA!BD40+BAWANA!BE40</f>
        <v>26.5</v>
      </c>
      <c r="AA40">
        <f>BAWANA!X40+BAWANA!Y40</f>
        <v>26.5</v>
      </c>
      <c r="AB40">
        <f>BAWANA!AE40+BAWANA!AF40</f>
        <v>26.5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</v>
      </c>
      <c r="E41">
        <f>BAWANA!AM41</f>
        <v>0</v>
      </c>
      <c r="F41">
        <f t="shared" si="4"/>
        <v>256</v>
      </c>
      <c r="G41">
        <f t="shared" si="5"/>
        <v>217</v>
      </c>
      <c r="H41" s="112"/>
      <c r="I41">
        <f>BRPL_EOD!AI41+BRPL_EOD!AJ41</f>
        <v>82.48</v>
      </c>
      <c r="J41">
        <f>BYPL_EOD!AI41+BYPL_EOD!AJ41</f>
        <v>47.7</v>
      </c>
      <c r="K41">
        <f>MES_EOD!AI41+MES_EOD!AJ41</f>
        <v>5.84</v>
      </c>
      <c r="L41">
        <f>NDMC_EOD!AI41+NDMC_EOD!AJ41</f>
        <v>23.35</v>
      </c>
      <c r="M41">
        <f>TPDDL_EOD!AI41+TPDDL_EOD!AJ41</f>
        <v>57.64</v>
      </c>
      <c r="N41">
        <f t="shared" si="0"/>
        <v>217.01</v>
      </c>
      <c r="O41" s="112">
        <f t="shared" si="1"/>
        <v>-9.9999999999909051E-3</v>
      </c>
      <c r="P41">
        <v>82.476199253490634</v>
      </c>
      <c r="Q41">
        <v>47.697801944610852</v>
      </c>
      <c r="R41">
        <v>5.8397308879775123</v>
      </c>
      <c r="S41">
        <v>23.34892401271831</v>
      </c>
      <c r="T41">
        <v>57.637343901202712</v>
      </c>
      <c r="U41" s="114">
        <f t="shared" si="2"/>
        <v>217</v>
      </c>
      <c r="V41" s="112">
        <f t="shared" si="3"/>
        <v>0</v>
      </c>
      <c r="Y41">
        <f>BAWANA!AW41+BAWANA!AX41</f>
        <v>26.5</v>
      </c>
      <c r="Z41">
        <f>BAWANA!BD41+BAWANA!BE41</f>
        <v>26.5</v>
      </c>
      <c r="AA41">
        <f>BAWANA!X41+BAWANA!Y41</f>
        <v>26.5</v>
      </c>
      <c r="AB41">
        <f>BAWANA!AE41+BAWANA!AF41</f>
        <v>26.5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</v>
      </c>
      <c r="E42">
        <f>BAWANA!AM42</f>
        <v>0</v>
      </c>
      <c r="F42">
        <f t="shared" si="4"/>
        <v>256</v>
      </c>
      <c r="G42">
        <f t="shared" si="5"/>
        <v>217</v>
      </c>
      <c r="H42" s="112"/>
      <c r="I42">
        <f>BRPL_EOD!AI42+BRPL_EOD!AJ42</f>
        <v>82.48</v>
      </c>
      <c r="J42">
        <f>BYPL_EOD!AI42+BYPL_EOD!AJ42</f>
        <v>47.7</v>
      </c>
      <c r="K42">
        <f>MES_EOD!AI42+MES_EOD!AJ42</f>
        <v>5.84</v>
      </c>
      <c r="L42">
        <f>NDMC_EOD!AI42+NDMC_EOD!AJ42</f>
        <v>23.35</v>
      </c>
      <c r="M42">
        <f>TPDDL_EOD!AI42+TPDDL_EOD!AJ42</f>
        <v>57.64</v>
      </c>
      <c r="N42">
        <f t="shared" si="0"/>
        <v>217.01</v>
      </c>
      <c r="O42" s="112">
        <f t="shared" si="1"/>
        <v>-9.9999999999909051E-3</v>
      </c>
      <c r="P42">
        <v>82.476199253490634</v>
      </c>
      <c r="Q42">
        <v>47.697801944610852</v>
      </c>
      <c r="R42">
        <v>5.8397308879775123</v>
      </c>
      <c r="S42">
        <v>23.34892401271831</v>
      </c>
      <c r="T42">
        <v>57.637343901202712</v>
      </c>
      <c r="U42" s="114">
        <f t="shared" si="2"/>
        <v>217</v>
      </c>
      <c r="V42" s="112">
        <f t="shared" si="3"/>
        <v>0</v>
      </c>
      <c r="Y42">
        <f>BAWANA!AW42+BAWANA!AX42</f>
        <v>26.5</v>
      </c>
      <c r="Z42">
        <f>BAWANA!BD42+BAWANA!BE42</f>
        <v>26.5</v>
      </c>
      <c r="AA42">
        <f>BAWANA!X42+BAWANA!Y42</f>
        <v>26.5</v>
      </c>
      <c r="AB42">
        <f>BAWANA!AE42+BAWANA!AF42</f>
        <v>26.5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</v>
      </c>
      <c r="E43">
        <f>BAWANA!AM43</f>
        <v>0</v>
      </c>
      <c r="F43">
        <f t="shared" si="4"/>
        <v>256</v>
      </c>
      <c r="G43">
        <f t="shared" si="5"/>
        <v>217</v>
      </c>
      <c r="H43" s="112"/>
      <c r="I43">
        <f>BRPL_EOD!AI43+BRPL_EOD!AJ43</f>
        <v>82.48</v>
      </c>
      <c r="J43">
        <f>BYPL_EOD!AI43+BYPL_EOD!AJ43</f>
        <v>47.7</v>
      </c>
      <c r="K43">
        <f>MES_EOD!AI43+MES_EOD!AJ43</f>
        <v>5.84</v>
      </c>
      <c r="L43">
        <f>NDMC_EOD!AI43+NDMC_EOD!AJ43</f>
        <v>23.35</v>
      </c>
      <c r="M43">
        <f>TPDDL_EOD!AI43+TPDDL_EOD!AJ43</f>
        <v>57.64</v>
      </c>
      <c r="N43">
        <f t="shared" si="0"/>
        <v>217.01</v>
      </c>
      <c r="O43" s="112">
        <f t="shared" si="1"/>
        <v>-9.9999999999909051E-3</v>
      </c>
      <c r="P43">
        <v>82.476199253490634</v>
      </c>
      <c r="Q43">
        <v>47.697801944610852</v>
      </c>
      <c r="R43">
        <v>5.8397308879775123</v>
      </c>
      <c r="S43">
        <v>23.34892401271831</v>
      </c>
      <c r="T43">
        <v>57.637343901202712</v>
      </c>
      <c r="U43" s="114">
        <f t="shared" si="2"/>
        <v>217</v>
      </c>
      <c r="V43" s="112">
        <f t="shared" si="3"/>
        <v>0</v>
      </c>
      <c r="Y43">
        <f>BAWANA!AW43+BAWANA!AX43</f>
        <v>26.5</v>
      </c>
      <c r="Z43">
        <f>BAWANA!BD43+BAWANA!BE43</f>
        <v>26.5</v>
      </c>
      <c r="AA43">
        <f>BAWANA!X43+BAWANA!Y43</f>
        <v>26.5</v>
      </c>
      <c r="AB43">
        <f>BAWANA!AE43+BAWANA!AF43</f>
        <v>26.5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</v>
      </c>
      <c r="E44">
        <f>BAWANA!AM44</f>
        <v>0</v>
      </c>
      <c r="F44">
        <f t="shared" si="4"/>
        <v>256</v>
      </c>
      <c r="G44">
        <f t="shared" si="5"/>
        <v>217</v>
      </c>
      <c r="H44" s="112"/>
      <c r="I44">
        <f>BRPL_EOD!AI44+BRPL_EOD!AJ44</f>
        <v>82.48</v>
      </c>
      <c r="J44">
        <f>BYPL_EOD!AI44+BYPL_EOD!AJ44</f>
        <v>47.7</v>
      </c>
      <c r="K44">
        <f>MES_EOD!AI44+MES_EOD!AJ44</f>
        <v>5.84</v>
      </c>
      <c r="L44">
        <f>NDMC_EOD!AI44+NDMC_EOD!AJ44</f>
        <v>23.35</v>
      </c>
      <c r="M44">
        <f>TPDDL_EOD!AI44+TPDDL_EOD!AJ44</f>
        <v>57.64</v>
      </c>
      <c r="N44">
        <f t="shared" si="0"/>
        <v>217.01</v>
      </c>
      <c r="O44" s="112">
        <f t="shared" si="1"/>
        <v>-9.9999999999909051E-3</v>
      </c>
      <c r="P44">
        <v>82.476199253490634</v>
      </c>
      <c r="Q44">
        <v>47.697801944610852</v>
      </c>
      <c r="R44">
        <v>5.8397308879775123</v>
      </c>
      <c r="S44">
        <v>23.34892401271831</v>
      </c>
      <c r="T44">
        <v>57.637343901202712</v>
      </c>
      <c r="U44" s="114">
        <f t="shared" si="2"/>
        <v>217</v>
      </c>
      <c r="V44" s="112">
        <f t="shared" si="3"/>
        <v>0</v>
      </c>
      <c r="Y44">
        <f>BAWANA!AW44+BAWANA!AX44</f>
        <v>26.5</v>
      </c>
      <c r="Z44">
        <f>BAWANA!BD44+BAWANA!BE44</f>
        <v>26.5</v>
      </c>
      <c r="AA44">
        <f>BAWANA!X44+BAWANA!Y44</f>
        <v>26.5</v>
      </c>
      <c r="AB44">
        <f>BAWANA!AE44+BAWANA!AF44</f>
        <v>26.5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</v>
      </c>
      <c r="E45">
        <f>BAWANA!AM45</f>
        <v>0</v>
      </c>
      <c r="F45">
        <f t="shared" si="4"/>
        <v>256</v>
      </c>
      <c r="G45">
        <f t="shared" si="5"/>
        <v>217</v>
      </c>
      <c r="H45" s="112"/>
      <c r="I45">
        <f>BRPL_EOD!AI45+BRPL_EOD!AJ45</f>
        <v>82.48</v>
      </c>
      <c r="J45">
        <f>BYPL_EOD!AI45+BYPL_EOD!AJ45</f>
        <v>47.7</v>
      </c>
      <c r="K45">
        <f>MES_EOD!AI45+MES_EOD!AJ45</f>
        <v>5.84</v>
      </c>
      <c r="L45">
        <f>NDMC_EOD!AI45+NDMC_EOD!AJ45</f>
        <v>23.35</v>
      </c>
      <c r="M45">
        <f>TPDDL_EOD!AI45+TPDDL_EOD!AJ45</f>
        <v>57.64</v>
      </c>
      <c r="N45">
        <f t="shared" si="0"/>
        <v>217.01</v>
      </c>
      <c r="O45" s="112">
        <f t="shared" si="1"/>
        <v>-9.9999999999909051E-3</v>
      </c>
      <c r="P45">
        <v>82.476199253490634</v>
      </c>
      <c r="Q45">
        <v>47.697801944610852</v>
      </c>
      <c r="R45">
        <v>5.8397308879775123</v>
      </c>
      <c r="S45">
        <v>23.34892401271831</v>
      </c>
      <c r="T45">
        <v>57.637343901202712</v>
      </c>
      <c r="U45" s="114">
        <f t="shared" si="2"/>
        <v>217</v>
      </c>
      <c r="V45" s="112">
        <f t="shared" si="3"/>
        <v>0</v>
      </c>
      <c r="Y45">
        <f>BAWANA!AW45+BAWANA!AX45</f>
        <v>26.5</v>
      </c>
      <c r="Z45">
        <f>BAWANA!BD45+BAWANA!BE45</f>
        <v>26.5</v>
      </c>
      <c r="AA45">
        <f>BAWANA!X45+BAWANA!Y45</f>
        <v>26.5</v>
      </c>
      <c r="AB45">
        <f>BAWANA!AE45+BAWANA!AF45</f>
        <v>26.5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</v>
      </c>
      <c r="E46">
        <f>BAWANA!AM46</f>
        <v>0</v>
      </c>
      <c r="F46">
        <f t="shared" si="4"/>
        <v>256</v>
      </c>
      <c r="G46">
        <f t="shared" si="5"/>
        <v>217</v>
      </c>
      <c r="H46" s="112"/>
      <c r="I46">
        <f>BRPL_EOD!AI46+BRPL_EOD!AJ46</f>
        <v>82.48</v>
      </c>
      <c r="J46">
        <f>BYPL_EOD!AI46+BYPL_EOD!AJ46</f>
        <v>47.7</v>
      </c>
      <c r="K46">
        <f>MES_EOD!AI46+MES_EOD!AJ46</f>
        <v>5.84</v>
      </c>
      <c r="L46">
        <f>NDMC_EOD!AI46+NDMC_EOD!AJ46</f>
        <v>23.35</v>
      </c>
      <c r="M46">
        <f>TPDDL_EOD!AI46+TPDDL_EOD!AJ46</f>
        <v>57.64</v>
      </c>
      <c r="N46">
        <f t="shared" si="0"/>
        <v>217.01</v>
      </c>
      <c r="O46" s="112">
        <f t="shared" si="1"/>
        <v>-9.9999999999909051E-3</v>
      </c>
      <c r="P46">
        <v>82.476199253490634</v>
      </c>
      <c r="Q46">
        <v>47.697801944610852</v>
      </c>
      <c r="R46">
        <v>5.8397308879775123</v>
      </c>
      <c r="S46">
        <v>23.34892401271831</v>
      </c>
      <c r="T46">
        <v>57.637343901202712</v>
      </c>
      <c r="U46" s="114">
        <f t="shared" si="2"/>
        <v>217</v>
      </c>
      <c r="V46" s="112">
        <f t="shared" si="3"/>
        <v>0</v>
      </c>
      <c r="Y46">
        <f>BAWANA!AW46+BAWANA!AX46</f>
        <v>26.5</v>
      </c>
      <c r="Z46">
        <f>BAWANA!BD46+BAWANA!BE46</f>
        <v>26.5</v>
      </c>
      <c r="AA46">
        <f>BAWANA!X46+BAWANA!Y46</f>
        <v>26.5</v>
      </c>
      <c r="AB46">
        <f>BAWANA!AE46+BAWANA!AF46</f>
        <v>26.5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</v>
      </c>
      <c r="E47">
        <f>BAWANA!AM47</f>
        <v>0</v>
      </c>
      <c r="F47">
        <f t="shared" si="4"/>
        <v>256</v>
      </c>
      <c r="G47">
        <f t="shared" si="5"/>
        <v>217</v>
      </c>
      <c r="H47" s="112"/>
      <c r="I47">
        <f>BRPL_EOD!AI47+BRPL_EOD!AJ47</f>
        <v>82.48</v>
      </c>
      <c r="J47">
        <f>BYPL_EOD!AI47+BYPL_EOD!AJ47</f>
        <v>47.7</v>
      </c>
      <c r="K47">
        <f>MES_EOD!AI47+MES_EOD!AJ47</f>
        <v>5.84</v>
      </c>
      <c r="L47">
        <f>NDMC_EOD!AI47+NDMC_EOD!AJ47</f>
        <v>23.35</v>
      </c>
      <c r="M47">
        <f>TPDDL_EOD!AI47+TPDDL_EOD!AJ47</f>
        <v>57.64</v>
      </c>
      <c r="N47">
        <f t="shared" si="0"/>
        <v>217.01</v>
      </c>
      <c r="O47" s="112">
        <f t="shared" si="1"/>
        <v>-9.9999999999909051E-3</v>
      </c>
      <c r="P47">
        <v>82.476199253490634</v>
      </c>
      <c r="Q47">
        <v>47.697801944610852</v>
      </c>
      <c r="R47">
        <v>5.8397308879775123</v>
      </c>
      <c r="S47">
        <v>23.34892401271831</v>
      </c>
      <c r="T47">
        <v>57.637343901202712</v>
      </c>
      <c r="U47" s="114">
        <f t="shared" si="2"/>
        <v>217</v>
      </c>
      <c r="V47" s="112">
        <f t="shared" si="3"/>
        <v>0</v>
      </c>
      <c r="Y47">
        <f>BAWANA!AW47+BAWANA!AX47</f>
        <v>26.5</v>
      </c>
      <c r="Z47">
        <f>BAWANA!BD47+BAWANA!BE47</f>
        <v>26.5</v>
      </c>
      <c r="AA47">
        <f>BAWANA!X47+BAWANA!Y47</f>
        <v>26.5</v>
      </c>
      <c r="AB47">
        <f>BAWANA!AE47+BAWANA!AF47</f>
        <v>26.5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</v>
      </c>
      <c r="E48">
        <f>BAWANA!AM48</f>
        <v>0</v>
      </c>
      <c r="F48">
        <f t="shared" si="4"/>
        <v>256</v>
      </c>
      <c r="G48">
        <f t="shared" si="5"/>
        <v>217</v>
      </c>
      <c r="H48" s="112"/>
      <c r="I48">
        <f>BRPL_EOD!AI48+BRPL_EOD!AJ48</f>
        <v>82.48</v>
      </c>
      <c r="J48">
        <f>BYPL_EOD!AI48+BYPL_EOD!AJ48</f>
        <v>47.7</v>
      </c>
      <c r="K48">
        <f>MES_EOD!AI48+MES_EOD!AJ48</f>
        <v>5.84</v>
      </c>
      <c r="L48">
        <f>NDMC_EOD!AI48+NDMC_EOD!AJ48</f>
        <v>23.35</v>
      </c>
      <c r="M48">
        <f>TPDDL_EOD!AI48+TPDDL_EOD!AJ48</f>
        <v>57.64</v>
      </c>
      <c r="N48">
        <f t="shared" si="0"/>
        <v>217.01</v>
      </c>
      <c r="O48" s="112">
        <f t="shared" si="1"/>
        <v>-9.9999999999909051E-3</v>
      </c>
      <c r="P48">
        <v>82.476199253490634</v>
      </c>
      <c r="Q48">
        <v>47.697801944610852</v>
      </c>
      <c r="R48">
        <v>5.8397308879775123</v>
      </c>
      <c r="S48">
        <v>23.34892401271831</v>
      </c>
      <c r="T48">
        <v>57.637343901202712</v>
      </c>
      <c r="U48" s="114">
        <f t="shared" si="2"/>
        <v>217</v>
      </c>
      <c r="V48" s="112">
        <f t="shared" si="3"/>
        <v>0</v>
      </c>
      <c r="Y48">
        <f>BAWANA!AW48+BAWANA!AX48</f>
        <v>26.5</v>
      </c>
      <c r="Z48">
        <f>BAWANA!BD48+BAWANA!BE48</f>
        <v>26.5</v>
      </c>
      <c r="AA48">
        <f>BAWANA!X48+BAWANA!Y48</f>
        <v>26.5</v>
      </c>
      <c r="AB48">
        <f>BAWANA!AE48+BAWANA!AF48</f>
        <v>26.5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</v>
      </c>
      <c r="E49">
        <f>BAWANA!AM49</f>
        <v>0</v>
      </c>
      <c r="F49">
        <f t="shared" si="4"/>
        <v>256</v>
      </c>
      <c r="G49">
        <f t="shared" si="5"/>
        <v>217</v>
      </c>
      <c r="H49" s="112"/>
      <c r="I49">
        <f>BRPL_EOD!AI49+BRPL_EOD!AJ49</f>
        <v>82.48</v>
      </c>
      <c r="J49">
        <f>BYPL_EOD!AI49+BYPL_EOD!AJ49</f>
        <v>47.7</v>
      </c>
      <c r="K49">
        <f>MES_EOD!AI49+MES_EOD!AJ49</f>
        <v>5.84</v>
      </c>
      <c r="L49">
        <f>NDMC_EOD!AI49+NDMC_EOD!AJ49</f>
        <v>23.35</v>
      </c>
      <c r="M49">
        <f>TPDDL_EOD!AI49+TPDDL_EOD!AJ49</f>
        <v>57.64</v>
      </c>
      <c r="N49">
        <f t="shared" si="0"/>
        <v>217.01</v>
      </c>
      <c r="O49" s="112">
        <f t="shared" si="1"/>
        <v>-9.9999999999909051E-3</v>
      </c>
      <c r="P49">
        <v>82.476199253490634</v>
      </c>
      <c r="Q49">
        <v>47.697801944610852</v>
      </c>
      <c r="R49">
        <v>5.8397308879775123</v>
      </c>
      <c r="S49">
        <v>23.34892401271831</v>
      </c>
      <c r="T49">
        <v>57.637343901202712</v>
      </c>
      <c r="U49" s="114">
        <f t="shared" si="2"/>
        <v>217</v>
      </c>
      <c r="V49" s="112">
        <f t="shared" si="3"/>
        <v>0</v>
      </c>
      <c r="Y49">
        <f>BAWANA!AW49+BAWANA!AX49</f>
        <v>26.5</v>
      </c>
      <c r="Z49">
        <f>BAWANA!BD49+BAWANA!BE49</f>
        <v>26.5</v>
      </c>
      <c r="AA49">
        <f>BAWANA!X49+BAWANA!Y49</f>
        <v>26.5</v>
      </c>
      <c r="AB49">
        <f>BAWANA!AE49+BAWANA!AF49</f>
        <v>26.5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</v>
      </c>
      <c r="E50">
        <f>BAWANA!AM50</f>
        <v>0</v>
      </c>
      <c r="F50">
        <f t="shared" si="4"/>
        <v>256</v>
      </c>
      <c r="G50">
        <f t="shared" si="5"/>
        <v>217</v>
      </c>
      <c r="H50" s="112"/>
      <c r="I50">
        <f>BRPL_EOD!AI50+BRPL_EOD!AJ50</f>
        <v>82.48</v>
      </c>
      <c r="J50">
        <f>BYPL_EOD!AI50+BYPL_EOD!AJ50</f>
        <v>47.7</v>
      </c>
      <c r="K50">
        <f>MES_EOD!AI50+MES_EOD!AJ50</f>
        <v>5.84</v>
      </c>
      <c r="L50">
        <f>NDMC_EOD!AI50+NDMC_EOD!AJ50</f>
        <v>23.35</v>
      </c>
      <c r="M50">
        <f>TPDDL_EOD!AI50+TPDDL_EOD!AJ50</f>
        <v>57.64</v>
      </c>
      <c r="N50">
        <f t="shared" si="0"/>
        <v>217.01</v>
      </c>
      <c r="O50" s="112">
        <f t="shared" si="1"/>
        <v>-9.9999999999909051E-3</v>
      </c>
      <c r="P50">
        <v>82.476199253490634</v>
      </c>
      <c r="Q50">
        <v>47.697801944610852</v>
      </c>
      <c r="R50">
        <v>5.8397308879775123</v>
      </c>
      <c r="S50">
        <v>23.34892401271831</v>
      </c>
      <c r="T50">
        <v>57.637343901202712</v>
      </c>
      <c r="U50" s="114">
        <f t="shared" si="2"/>
        <v>217</v>
      </c>
      <c r="V50" s="112">
        <f t="shared" si="3"/>
        <v>0</v>
      </c>
      <c r="Y50">
        <f>BAWANA!AW50+BAWANA!AX50</f>
        <v>26.5</v>
      </c>
      <c r="Z50">
        <f>BAWANA!BD50+BAWANA!BE50</f>
        <v>26.5</v>
      </c>
      <c r="AA50">
        <f>BAWANA!X50+BAWANA!Y50</f>
        <v>26.5</v>
      </c>
      <c r="AB50">
        <f>BAWANA!AE50+BAWANA!AF50</f>
        <v>26.5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</v>
      </c>
      <c r="E51">
        <f>BAWANA!AM51</f>
        <v>0</v>
      </c>
      <c r="F51">
        <f t="shared" si="4"/>
        <v>256</v>
      </c>
      <c r="G51">
        <f t="shared" si="5"/>
        <v>217</v>
      </c>
      <c r="H51" s="112"/>
      <c r="I51">
        <f>BRPL_EOD!AI51+BRPL_EOD!AJ51</f>
        <v>82.48</v>
      </c>
      <c r="J51">
        <f>BYPL_EOD!AI51+BYPL_EOD!AJ51</f>
        <v>47.7</v>
      </c>
      <c r="K51">
        <f>MES_EOD!AI51+MES_EOD!AJ51</f>
        <v>5.84</v>
      </c>
      <c r="L51">
        <f>NDMC_EOD!AI51+NDMC_EOD!AJ51</f>
        <v>23.35</v>
      </c>
      <c r="M51">
        <f>TPDDL_EOD!AI51+TPDDL_EOD!AJ51</f>
        <v>57.64</v>
      </c>
      <c r="N51">
        <f t="shared" si="0"/>
        <v>217.01</v>
      </c>
      <c r="O51" s="112">
        <f t="shared" si="1"/>
        <v>-9.9999999999909051E-3</v>
      </c>
      <c r="P51">
        <v>82.476199253490634</v>
      </c>
      <c r="Q51">
        <v>47.697801944610852</v>
      </c>
      <c r="R51">
        <v>5.8397308879775123</v>
      </c>
      <c r="S51">
        <v>23.34892401271831</v>
      </c>
      <c r="T51">
        <v>57.637343901202712</v>
      </c>
      <c r="U51" s="114">
        <f t="shared" si="2"/>
        <v>217</v>
      </c>
      <c r="V51" s="112">
        <f t="shared" si="3"/>
        <v>0</v>
      </c>
      <c r="Y51">
        <f>BAWANA!AW51+BAWANA!AX51</f>
        <v>26.5</v>
      </c>
      <c r="Z51">
        <f>BAWANA!BD51+BAWANA!BE51</f>
        <v>26.5</v>
      </c>
      <c r="AA51">
        <f>BAWANA!X51+BAWANA!Y51</f>
        <v>26.5</v>
      </c>
      <c r="AB51">
        <f>BAWANA!AE51+BAWANA!AF51</f>
        <v>26.5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</v>
      </c>
      <c r="E52">
        <f>BAWANA!AM52</f>
        <v>0</v>
      </c>
      <c r="F52">
        <f t="shared" si="4"/>
        <v>256</v>
      </c>
      <c r="G52">
        <f t="shared" si="5"/>
        <v>217</v>
      </c>
      <c r="H52" s="112"/>
      <c r="I52">
        <f>BRPL_EOD!AI52+BRPL_EOD!AJ52</f>
        <v>82.48</v>
      </c>
      <c r="J52">
        <f>BYPL_EOD!AI52+BYPL_EOD!AJ52</f>
        <v>47.7</v>
      </c>
      <c r="K52">
        <f>MES_EOD!AI52+MES_EOD!AJ52</f>
        <v>5.84</v>
      </c>
      <c r="L52">
        <f>NDMC_EOD!AI52+NDMC_EOD!AJ52</f>
        <v>23.35</v>
      </c>
      <c r="M52">
        <f>TPDDL_EOD!AI52+TPDDL_EOD!AJ52</f>
        <v>57.64</v>
      </c>
      <c r="N52">
        <f t="shared" si="0"/>
        <v>217.01</v>
      </c>
      <c r="O52" s="112">
        <f t="shared" si="1"/>
        <v>-9.9999999999909051E-3</v>
      </c>
      <c r="P52">
        <v>82.476199253490634</v>
      </c>
      <c r="Q52">
        <v>47.697801944610852</v>
      </c>
      <c r="R52">
        <v>5.8397308879775123</v>
      </c>
      <c r="S52">
        <v>23.34892401271831</v>
      </c>
      <c r="T52">
        <v>57.637343901202712</v>
      </c>
      <c r="U52" s="114">
        <f t="shared" si="2"/>
        <v>217</v>
      </c>
      <c r="V52" s="112">
        <f t="shared" si="3"/>
        <v>0</v>
      </c>
      <c r="Y52">
        <f>BAWANA!AW52+BAWANA!AX52</f>
        <v>26.5</v>
      </c>
      <c r="Z52">
        <f>BAWANA!BD52+BAWANA!BE52</f>
        <v>26.5</v>
      </c>
      <c r="AA52">
        <f>BAWANA!X52+BAWANA!Y52</f>
        <v>26.5</v>
      </c>
      <c r="AB52">
        <f>BAWANA!AE52+BAWANA!AF52</f>
        <v>26.5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</v>
      </c>
      <c r="E53">
        <f>BAWANA!AM53</f>
        <v>0</v>
      </c>
      <c r="F53">
        <f t="shared" si="4"/>
        <v>256</v>
      </c>
      <c r="G53">
        <f t="shared" si="5"/>
        <v>217</v>
      </c>
      <c r="H53" s="112"/>
      <c r="I53">
        <f>BRPL_EOD!AI53+BRPL_EOD!AJ53</f>
        <v>82.48</v>
      </c>
      <c r="J53">
        <f>BYPL_EOD!AI53+BYPL_EOD!AJ53</f>
        <v>47.7</v>
      </c>
      <c r="K53">
        <f>MES_EOD!AI53+MES_EOD!AJ53</f>
        <v>5.84</v>
      </c>
      <c r="L53">
        <f>NDMC_EOD!AI53+NDMC_EOD!AJ53</f>
        <v>23.35</v>
      </c>
      <c r="M53">
        <f>TPDDL_EOD!AI53+TPDDL_EOD!AJ53</f>
        <v>57.64</v>
      </c>
      <c r="N53">
        <f t="shared" si="0"/>
        <v>217.01</v>
      </c>
      <c r="O53" s="112">
        <f t="shared" si="1"/>
        <v>-9.9999999999909051E-3</v>
      </c>
      <c r="P53">
        <v>82.476199253490634</v>
      </c>
      <c r="Q53">
        <v>47.697801944610852</v>
      </c>
      <c r="R53">
        <v>5.8397308879775123</v>
      </c>
      <c r="S53">
        <v>23.34892401271831</v>
      </c>
      <c r="T53">
        <v>57.637343901202712</v>
      </c>
      <c r="U53" s="114">
        <f t="shared" si="2"/>
        <v>217</v>
      </c>
      <c r="V53" s="112">
        <f t="shared" si="3"/>
        <v>0</v>
      </c>
      <c r="Y53">
        <f>BAWANA!AW53+BAWANA!AX53</f>
        <v>26.5</v>
      </c>
      <c r="Z53">
        <f>BAWANA!BD53+BAWANA!BE53</f>
        <v>26.5</v>
      </c>
      <c r="AA53">
        <f>BAWANA!X53+BAWANA!Y53</f>
        <v>26.5</v>
      </c>
      <c r="AB53">
        <f>BAWANA!AE53+BAWANA!AF53</f>
        <v>26.5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</v>
      </c>
      <c r="E54">
        <f>BAWANA!AM54</f>
        <v>0</v>
      </c>
      <c r="F54">
        <f t="shared" si="4"/>
        <v>256</v>
      </c>
      <c r="G54">
        <f t="shared" si="5"/>
        <v>217</v>
      </c>
      <c r="H54" s="112"/>
      <c r="I54">
        <f>BRPL_EOD!AI54+BRPL_EOD!AJ54</f>
        <v>82.48</v>
      </c>
      <c r="J54">
        <f>BYPL_EOD!AI54+BYPL_EOD!AJ54</f>
        <v>47.7</v>
      </c>
      <c r="K54">
        <f>MES_EOD!AI54+MES_EOD!AJ54</f>
        <v>5.84</v>
      </c>
      <c r="L54">
        <f>NDMC_EOD!AI54+NDMC_EOD!AJ54</f>
        <v>23.35</v>
      </c>
      <c r="M54">
        <f>TPDDL_EOD!AI54+TPDDL_EOD!AJ54</f>
        <v>57.64</v>
      </c>
      <c r="N54">
        <f t="shared" si="0"/>
        <v>217.01</v>
      </c>
      <c r="O54" s="112">
        <f t="shared" si="1"/>
        <v>-9.9999999999909051E-3</v>
      </c>
      <c r="P54">
        <v>82.476199253490634</v>
      </c>
      <c r="Q54">
        <v>47.697801944610852</v>
      </c>
      <c r="R54">
        <v>5.8397308879775123</v>
      </c>
      <c r="S54">
        <v>23.34892401271831</v>
      </c>
      <c r="T54">
        <v>57.637343901202712</v>
      </c>
      <c r="U54" s="114">
        <f t="shared" si="2"/>
        <v>217</v>
      </c>
      <c r="V54" s="112">
        <f t="shared" si="3"/>
        <v>0</v>
      </c>
      <c r="Y54">
        <f>BAWANA!AW54+BAWANA!AX54</f>
        <v>26.5</v>
      </c>
      <c r="Z54">
        <f>BAWANA!BD54+BAWANA!BE54</f>
        <v>26.5</v>
      </c>
      <c r="AA54">
        <f>BAWANA!X54+BAWANA!Y54</f>
        <v>26.5</v>
      </c>
      <c r="AB54">
        <f>BAWANA!AE54+BAWANA!AF54</f>
        <v>26.5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</v>
      </c>
      <c r="E55">
        <f>BAWANA!AM55</f>
        <v>0</v>
      </c>
      <c r="F55">
        <f t="shared" si="4"/>
        <v>256</v>
      </c>
      <c r="G55">
        <f t="shared" si="5"/>
        <v>217</v>
      </c>
      <c r="H55" s="112"/>
      <c r="I55">
        <f>BRPL_EOD!AI55+BRPL_EOD!AJ55</f>
        <v>82.48</v>
      </c>
      <c r="J55">
        <f>BYPL_EOD!AI55+BYPL_EOD!AJ55</f>
        <v>47.7</v>
      </c>
      <c r="K55">
        <f>MES_EOD!AI55+MES_EOD!AJ55</f>
        <v>5.84</v>
      </c>
      <c r="L55">
        <f>NDMC_EOD!AI55+NDMC_EOD!AJ55</f>
        <v>23.35</v>
      </c>
      <c r="M55">
        <f>TPDDL_EOD!AI55+TPDDL_EOD!AJ55</f>
        <v>57.64</v>
      </c>
      <c r="N55">
        <f t="shared" si="0"/>
        <v>217.01</v>
      </c>
      <c r="O55" s="112">
        <f t="shared" si="1"/>
        <v>-9.9999999999909051E-3</v>
      </c>
      <c r="P55">
        <v>82.476199253490634</v>
      </c>
      <c r="Q55">
        <v>47.697801944610852</v>
      </c>
      <c r="R55">
        <v>5.8397308879775123</v>
      </c>
      <c r="S55">
        <v>23.34892401271831</v>
      </c>
      <c r="T55">
        <v>57.637343901202712</v>
      </c>
      <c r="U55" s="114">
        <f t="shared" si="2"/>
        <v>217</v>
      </c>
      <c r="V55" s="112">
        <f t="shared" si="3"/>
        <v>0</v>
      </c>
      <c r="Y55">
        <f>BAWANA!AW55+BAWANA!AX55</f>
        <v>26.5</v>
      </c>
      <c r="Z55">
        <f>BAWANA!BD55+BAWANA!BE55</f>
        <v>26.5</v>
      </c>
      <c r="AA55">
        <f>BAWANA!X55+BAWANA!Y55</f>
        <v>26.5</v>
      </c>
      <c r="AB55">
        <f>BAWANA!AE55+BAWANA!AF55</f>
        <v>26.5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</v>
      </c>
      <c r="E56">
        <f>BAWANA!AM56</f>
        <v>0</v>
      </c>
      <c r="F56">
        <f t="shared" si="4"/>
        <v>256</v>
      </c>
      <c r="G56">
        <f t="shared" si="5"/>
        <v>217</v>
      </c>
      <c r="H56" s="112"/>
      <c r="I56">
        <f>BRPL_EOD!AI56+BRPL_EOD!AJ56</f>
        <v>82.48</v>
      </c>
      <c r="J56">
        <f>BYPL_EOD!AI56+BYPL_EOD!AJ56</f>
        <v>47.7</v>
      </c>
      <c r="K56">
        <f>MES_EOD!AI56+MES_EOD!AJ56</f>
        <v>5.84</v>
      </c>
      <c r="L56">
        <f>NDMC_EOD!AI56+NDMC_EOD!AJ56</f>
        <v>23.35</v>
      </c>
      <c r="M56">
        <f>TPDDL_EOD!AI56+TPDDL_EOD!AJ56</f>
        <v>57.64</v>
      </c>
      <c r="N56">
        <f t="shared" si="0"/>
        <v>217.01</v>
      </c>
      <c r="O56" s="112">
        <f t="shared" si="1"/>
        <v>-9.9999999999909051E-3</v>
      </c>
      <c r="P56">
        <v>82.476199253490634</v>
      </c>
      <c r="Q56">
        <v>47.697801944610852</v>
      </c>
      <c r="R56">
        <v>5.8397308879775123</v>
      </c>
      <c r="S56">
        <v>23.34892401271831</v>
      </c>
      <c r="T56">
        <v>57.637343901202712</v>
      </c>
      <c r="U56" s="114">
        <f t="shared" si="2"/>
        <v>217</v>
      </c>
      <c r="V56" s="112">
        <f t="shared" si="3"/>
        <v>0</v>
      </c>
      <c r="Y56">
        <f>BAWANA!AW56+BAWANA!AX56</f>
        <v>26.5</v>
      </c>
      <c r="Z56">
        <f>BAWANA!BD56+BAWANA!BE56</f>
        <v>26.5</v>
      </c>
      <c r="AA56">
        <f>BAWANA!X56+BAWANA!Y56</f>
        <v>26.5</v>
      </c>
      <c r="AB56">
        <f>BAWANA!AE56+BAWANA!AF56</f>
        <v>26.5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</v>
      </c>
      <c r="E57">
        <f>BAWANA!AM57</f>
        <v>0</v>
      </c>
      <c r="F57">
        <f t="shared" si="4"/>
        <v>256</v>
      </c>
      <c r="G57">
        <f t="shared" si="5"/>
        <v>217</v>
      </c>
      <c r="H57" s="112"/>
      <c r="I57">
        <f>BRPL_EOD!AI57+BRPL_EOD!AJ57</f>
        <v>82.48</v>
      </c>
      <c r="J57">
        <f>BYPL_EOD!AI57+BYPL_EOD!AJ57</f>
        <v>47.7</v>
      </c>
      <c r="K57">
        <f>MES_EOD!AI57+MES_EOD!AJ57</f>
        <v>5.84</v>
      </c>
      <c r="L57">
        <f>NDMC_EOD!AI57+NDMC_EOD!AJ57</f>
        <v>23.35</v>
      </c>
      <c r="M57">
        <f>TPDDL_EOD!AI57+TPDDL_EOD!AJ57</f>
        <v>57.64</v>
      </c>
      <c r="N57">
        <f t="shared" si="0"/>
        <v>217.01</v>
      </c>
      <c r="O57" s="112">
        <f t="shared" si="1"/>
        <v>-9.9999999999909051E-3</v>
      </c>
      <c r="P57">
        <v>82.476199253490634</v>
      </c>
      <c r="Q57">
        <v>47.697801944610852</v>
      </c>
      <c r="R57">
        <v>5.8397308879775123</v>
      </c>
      <c r="S57">
        <v>23.34892401271831</v>
      </c>
      <c r="T57">
        <v>57.637343901202712</v>
      </c>
      <c r="U57" s="114">
        <f t="shared" si="2"/>
        <v>217</v>
      </c>
      <c r="V57" s="112">
        <f t="shared" si="3"/>
        <v>0</v>
      </c>
      <c r="Y57">
        <f>BAWANA!AW57+BAWANA!AX57</f>
        <v>26.5</v>
      </c>
      <c r="Z57">
        <f>BAWANA!BD57+BAWANA!BE57</f>
        <v>26.5</v>
      </c>
      <c r="AA57">
        <f>BAWANA!X57+BAWANA!Y57</f>
        <v>26.5</v>
      </c>
      <c r="AB57">
        <f>BAWANA!AE57+BAWANA!AF57</f>
        <v>26.5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</v>
      </c>
      <c r="E58">
        <f>BAWANA!AM58</f>
        <v>0</v>
      </c>
      <c r="F58">
        <f t="shared" si="4"/>
        <v>256</v>
      </c>
      <c r="G58">
        <f t="shared" si="5"/>
        <v>217</v>
      </c>
      <c r="H58" s="112"/>
      <c r="I58">
        <f>BRPL_EOD!AI58+BRPL_EOD!AJ58</f>
        <v>82.48</v>
      </c>
      <c r="J58">
        <f>BYPL_EOD!AI58+BYPL_EOD!AJ58</f>
        <v>47.7</v>
      </c>
      <c r="K58">
        <f>MES_EOD!AI58+MES_EOD!AJ58</f>
        <v>5.84</v>
      </c>
      <c r="L58">
        <f>NDMC_EOD!AI58+NDMC_EOD!AJ58</f>
        <v>23.35</v>
      </c>
      <c r="M58">
        <f>TPDDL_EOD!AI58+TPDDL_EOD!AJ58</f>
        <v>57.64</v>
      </c>
      <c r="N58">
        <f t="shared" si="0"/>
        <v>217.01</v>
      </c>
      <c r="O58" s="112">
        <f t="shared" si="1"/>
        <v>-9.9999999999909051E-3</v>
      </c>
      <c r="P58">
        <v>82.476199253490634</v>
      </c>
      <c r="Q58">
        <v>47.697801944610852</v>
      </c>
      <c r="R58">
        <v>5.8397308879775123</v>
      </c>
      <c r="S58">
        <v>23.34892401271831</v>
      </c>
      <c r="T58">
        <v>57.637343901202712</v>
      </c>
      <c r="U58" s="114">
        <f t="shared" si="2"/>
        <v>217</v>
      </c>
      <c r="V58" s="112">
        <f t="shared" si="3"/>
        <v>0</v>
      </c>
      <c r="Y58">
        <f>BAWANA!AW58+BAWANA!AX58</f>
        <v>26.5</v>
      </c>
      <c r="Z58">
        <f>BAWANA!BD58+BAWANA!BE58</f>
        <v>26.5</v>
      </c>
      <c r="AA58">
        <f>BAWANA!X58+BAWANA!Y58</f>
        <v>26.5</v>
      </c>
      <c r="AB58">
        <f>BAWANA!AE58+BAWANA!AF58</f>
        <v>26.5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</v>
      </c>
      <c r="E59">
        <f>BAWANA!AM59</f>
        <v>0</v>
      </c>
      <c r="F59">
        <f t="shared" si="4"/>
        <v>256</v>
      </c>
      <c r="G59">
        <f t="shared" si="5"/>
        <v>217</v>
      </c>
      <c r="H59" s="112"/>
      <c r="I59">
        <f>BRPL_EOD!AI59+BRPL_EOD!AJ59</f>
        <v>82.48</v>
      </c>
      <c r="J59">
        <f>BYPL_EOD!AI59+BYPL_EOD!AJ59</f>
        <v>47.7</v>
      </c>
      <c r="K59">
        <f>MES_EOD!AI59+MES_EOD!AJ59</f>
        <v>5.84</v>
      </c>
      <c r="L59">
        <f>NDMC_EOD!AI59+NDMC_EOD!AJ59</f>
        <v>23.35</v>
      </c>
      <c r="M59">
        <f>TPDDL_EOD!AI59+TPDDL_EOD!AJ59</f>
        <v>57.64</v>
      </c>
      <c r="N59">
        <f t="shared" si="0"/>
        <v>217.01</v>
      </c>
      <c r="O59" s="112">
        <f t="shared" si="1"/>
        <v>-9.9999999999909051E-3</v>
      </c>
      <c r="P59">
        <v>82.476199253490634</v>
      </c>
      <c r="Q59">
        <v>47.697801944610852</v>
      </c>
      <c r="R59">
        <v>5.8397308879775123</v>
      </c>
      <c r="S59">
        <v>23.34892401271831</v>
      </c>
      <c r="T59">
        <v>57.637343901202712</v>
      </c>
      <c r="U59" s="114">
        <f t="shared" si="2"/>
        <v>217</v>
      </c>
      <c r="V59" s="112">
        <f t="shared" si="3"/>
        <v>0</v>
      </c>
      <c r="Y59">
        <f>BAWANA!AW59+BAWANA!AX59</f>
        <v>26.5</v>
      </c>
      <c r="Z59">
        <f>BAWANA!BD59+BAWANA!BE59</f>
        <v>26.5</v>
      </c>
      <c r="AA59">
        <f>BAWANA!X59+BAWANA!Y59</f>
        <v>26.5</v>
      </c>
      <c r="AB59">
        <f>BAWANA!AE59+BAWANA!AF59</f>
        <v>26.5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</v>
      </c>
      <c r="E60">
        <f>BAWANA!AM60</f>
        <v>0</v>
      </c>
      <c r="F60">
        <f t="shared" si="4"/>
        <v>256</v>
      </c>
      <c r="G60">
        <f t="shared" si="5"/>
        <v>217</v>
      </c>
      <c r="H60" s="112"/>
      <c r="I60">
        <f>BRPL_EOD!AI60+BRPL_EOD!AJ60</f>
        <v>82.48</v>
      </c>
      <c r="J60">
        <f>BYPL_EOD!AI60+BYPL_EOD!AJ60</f>
        <v>47.7</v>
      </c>
      <c r="K60">
        <f>MES_EOD!AI60+MES_EOD!AJ60</f>
        <v>5.84</v>
      </c>
      <c r="L60">
        <f>NDMC_EOD!AI60+NDMC_EOD!AJ60</f>
        <v>23.35</v>
      </c>
      <c r="M60">
        <f>TPDDL_EOD!AI60+TPDDL_EOD!AJ60</f>
        <v>57.64</v>
      </c>
      <c r="N60">
        <f t="shared" si="0"/>
        <v>217.01</v>
      </c>
      <c r="O60" s="112">
        <f t="shared" si="1"/>
        <v>-9.9999999999909051E-3</v>
      </c>
      <c r="P60">
        <v>82.476199253490634</v>
      </c>
      <c r="Q60">
        <v>47.697801944610852</v>
      </c>
      <c r="R60">
        <v>5.8397308879775123</v>
      </c>
      <c r="S60">
        <v>23.34892401271831</v>
      </c>
      <c r="T60">
        <v>57.637343901202712</v>
      </c>
      <c r="U60" s="114">
        <f t="shared" si="2"/>
        <v>217</v>
      </c>
      <c r="V60" s="112">
        <f t="shared" si="3"/>
        <v>0</v>
      </c>
      <c r="Y60">
        <f>BAWANA!AW60+BAWANA!AX60</f>
        <v>26.5</v>
      </c>
      <c r="Z60">
        <f>BAWANA!BD60+BAWANA!BE60</f>
        <v>26.5</v>
      </c>
      <c r="AA60">
        <f>BAWANA!X60+BAWANA!Y60</f>
        <v>26.5</v>
      </c>
      <c r="AB60">
        <f>BAWANA!AE60+BAWANA!AF60</f>
        <v>26.5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</v>
      </c>
      <c r="E61">
        <f>BAWANA!AM61</f>
        <v>0</v>
      </c>
      <c r="F61">
        <f t="shared" si="4"/>
        <v>256</v>
      </c>
      <c r="G61">
        <f t="shared" si="5"/>
        <v>217</v>
      </c>
      <c r="H61" s="112"/>
      <c r="I61">
        <f>BRPL_EOD!AI61+BRPL_EOD!AJ61</f>
        <v>82.48</v>
      </c>
      <c r="J61">
        <f>BYPL_EOD!AI61+BYPL_EOD!AJ61</f>
        <v>47.7</v>
      </c>
      <c r="K61">
        <f>MES_EOD!AI61+MES_EOD!AJ61</f>
        <v>5.84</v>
      </c>
      <c r="L61">
        <f>NDMC_EOD!AI61+NDMC_EOD!AJ61</f>
        <v>23.35</v>
      </c>
      <c r="M61">
        <f>TPDDL_EOD!AI61+TPDDL_EOD!AJ61</f>
        <v>57.64</v>
      </c>
      <c r="N61">
        <f t="shared" si="0"/>
        <v>217.01</v>
      </c>
      <c r="O61" s="112">
        <f t="shared" si="1"/>
        <v>-9.9999999999909051E-3</v>
      </c>
      <c r="P61">
        <v>82.476199253490634</v>
      </c>
      <c r="Q61">
        <v>47.697801944610852</v>
      </c>
      <c r="R61">
        <v>5.8397308879775123</v>
      </c>
      <c r="S61">
        <v>23.34892401271831</v>
      </c>
      <c r="T61">
        <v>57.637343901202712</v>
      </c>
      <c r="U61" s="114">
        <f t="shared" si="2"/>
        <v>217</v>
      </c>
      <c r="V61" s="112">
        <f t="shared" si="3"/>
        <v>0</v>
      </c>
      <c r="Y61">
        <f>BAWANA!AW61+BAWANA!AX61</f>
        <v>26.5</v>
      </c>
      <c r="Z61">
        <f>BAWANA!BD61+BAWANA!BE61</f>
        <v>26.5</v>
      </c>
      <c r="AA61">
        <f>BAWANA!X61+BAWANA!Y61</f>
        <v>26.5</v>
      </c>
      <c r="AB61">
        <f>BAWANA!AE61+BAWANA!AF61</f>
        <v>26.5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</v>
      </c>
      <c r="E62">
        <f>BAWANA!AM62</f>
        <v>0</v>
      </c>
      <c r="F62">
        <f t="shared" si="4"/>
        <v>256</v>
      </c>
      <c r="G62">
        <f t="shared" si="5"/>
        <v>217</v>
      </c>
      <c r="H62" s="112"/>
      <c r="I62">
        <f>BRPL_EOD!AI62+BRPL_EOD!AJ62</f>
        <v>82.48</v>
      </c>
      <c r="J62">
        <f>BYPL_EOD!AI62+BYPL_EOD!AJ62</f>
        <v>47.7</v>
      </c>
      <c r="K62">
        <f>MES_EOD!AI62+MES_EOD!AJ62</f>
        <v>5.84</v>
      </c>
      <c r="L62">
        <f>NDMC_EOD!AI62+NDMC_EOD!AJ62</f>
        <v>23.35</v>
      </c>
      <c r="M62">
        <f>TPDDL_EOD!AI62+TPDDL_EOD!AJ62</f>
        <v>57.64</v>
      </c>
      <c r="N62">
        <f t="shared" si="0"/>
        <v>217.01</v>
      </c>
      <c r="O62" s="112">
        <f t="shared" si="1"/>
        <v>-9.9999999999909051E-3</v>
      </c>
      <c r="P62">
        <v>82.476199253490634</v>
      </c>
      <c r="Q62">
        <v>47.697801944610852</v>
      </c>
      <c r="R62">
        <v>5.8397308879775123</v>
      </c>
      <c r="S62">
        <v>23.34892401271831</v>
      </c>
      <c r="T62">
        <v>57.637343901202712</v>
      </c>
      <c r="U62" s="114">
        <f t="shared" si="2"/>
        <v>217</v>
      </c>
      <c r="V62" s="112">
        <f t="shared" si="3"/>
        <v>0</v>
      </c>
      <c r="Y62">
        <f>BAWANA!AW62+BAWANA!AX62</f>
        <v>26.5</v>
      </c>
      <c r="Z62">
        <f>BAWANA!BD62+BAWANA!BE62</f>
        <v>26.5</v>
      </c>
      <c r="AA62">
        <f>BAWANA!X62+BAWANA!Y62</f>
        <v>26.5</v>
      </c>
      <c r="AB62">
        <f>BAWANA!AE62+BAWANA!AF62</f>
        <v>26.5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</v>
      </c>
      <c r="E63">
        <f>BAWANA!AM63</f>
        <v>0</v>
      </c>
      <c r="F63">
        <f t="shared" si="4"/>
        <v>256</v>
      </c>
      <c r="G63">
        <f t="shared" si="5"/>
        <v>217</v>
      </c>
      <c r="H63" s="112"/>
      <c r="I63">
        <f>BRPL_EOD!AI63+BRPL_EOD!AJ63</f>
        <v>82.48</v>
      </c>
      <c r="J63">
        <f>BYPL_EOD!AI63+BYPL_EOD!AJ63</f>
        <v>47.7</v>
      </c>
      <c r="K63">
        <f>MES_EOD!AI63+MES_EOD!AJ63</f>
        <v>5.84</v>
      </c>
      <c r="L63">
        <f>NDMC_EOD!AI63+NDMC_EOD!AJ63</f>
        <v>23.35</v>
      </c>
      <c r="M63">
        <f>TPDDL_EOD!AI63+TPDDL_EOD!AJ63</f>
        <v>57.64</v>
      </c>
      <c r="N63">
        <f t="shared" si="0"/>
        <v>217.01</v>
      </c>
      <c r="O63" s="112">
        <f t="shared" si="1"/>
        <v>-9.9999999999909051E-3</v>
      </c>
      <c r="P63">
        <v>82.476199253490634</v>
      </c>
      <c r="Q63">
        <v>47.697801944610852</v>
      </c>
      <c r="R63">
        <v>5.8397308879775123</v>
      </c>
      <c r="S63">
        <v>23.34892401271831</v>
      </c>
      <c r="T63">
        <v>57.637343901202712</v>
      </c>
      <c r="U63" s="114">
        <f t="shared" si="2"/>
        <v>217</v>
      </c>
      <c r="V63" s="112">
        <f t="shared" si="3"/>
        <v>0</v>
      </c>
      <c r="Y63">
        <f>BAWANA!AW63+BAWANA!AX63</f>
        <v>26.5</v>
      </c>
      <c r="Z63">
        <f>BAWANA!BD63+BAWANA!BE63</f>
        <v>26.5</v>
      </c>
      <c r="AA63">
        <f>BAWANA!X63+BAWANA!Y63</f>
        <v>26.5</v>
      </c>
      <c r="AB63">
        <f>BAWANA!AE63+BAWANA!AF63</f>
        <v>26.5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</v>
      </c>
      <c r="E64">
        <f>BAWANA!AM64</f>
        <v>0</v>
      </c>
      <c r="F64">
        <f t="shared" si="4"/>
        <v>256</v>
      </c>
      <c r="G64">
        <f t="shared" si="5"/>
        <v>217</v>
      </c>
      <c r="H64" s="112"/>
      <c r="I64">
        <f>BRPL_EOD!AI64+BRPL_EOD!AJ64</f>
        <v>82.48</v>
      </c>
      <c r="J64">
        <f>BYPL_EOD!AI64+BYPL_EOD!AJ64</f>
        <v>47.7</v>
      </c>
      <c r="K64">
        <f>MES_EOD!AI64+MES_EOD!AJ64</f>
        <v>5.84</v>
      </c>
      <c r="L64">
        <f>NDMC_EOD!AI64+NDMC_EOD!AJ64</f>
        <v>23.35</v>
      </c>
      <c r="M64">
        <f>TPDDL_EOD!AI64+TPDDL_EOD!AJ64</f>
        <v>57.64</v>
      </c>
      <c r="N64">
        <f t="shared" si="0"/>
        <v>217.01</v>
      </c>
      <c r="O64" s="112">
        <f t="shared" si="1"/>
        <v>-9.9999999999909051E-3</v>
      </c>
      <c r="P64">
        <v>82.476199253490634</v>
      </c>
      <c r="Q64">
        <v>47.697801944610852</v>
      </c>
      <c r="R64">
        <v>5.8397308879775123</v>
      </c>
      <c r="S64">
        <v>23.34892401271831</v>
      </c>
      <c r="T64">
        <v>57.637343901202712</v>
      </c>
      <c r="U64" s="114">
        <f t="shared" si="2"/>
        <v>217</v>
      </c>
      <c r="V64" s="112">
        <f t="shared" si="3"/>
        <v>0</v>
      </c>
      <c r="Y64">
        <f>BAWANA!AW64+BAWANA!AX64</f>
        <v>26.5</v>
      </c>
      <c r="Z64">
        <f>BAWANA!BD64+BAWANA!BE64</f>
        <v>26.5</v>
      </c>
      <c r="AA64">
        <f>BAWANA!X64+BAWANA!Y64</f>
        <v>26.5</v>
      </c>
      <c r="AB64">
        <f>BAWANA!AE64+BAWANA!AF64</f>
        <v>26.5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</v>
      </c>
      <c r="E65">
        <f>BAWANA!AM65</f>
        <v>0</v>
      </c>
      <c r="F65">
        <f t="shared" si="4"/>
        <v>256</v>
      </c>
      <c r="G65">
        <f t="shared" si="5"/>
        <v>217</v>
      </c>
      <c r="H65" s="112"/>
      <c r="I65">
        <f>BRPL_EOD!AI65+BRPL_EOD!AJ65</f>
        <v>82.48</v>
      </c>
      <c r="J65">
        <f>BYPL_EOD!AI65+BYPL_EOD!AJ65</f>
        <v>47.7</v>
      </c>
      <c r="K65">
        <f>MES_EOD!AI65+MES_EOD!AJ65</f>
        <v>5.84</v>
      </c>
      <c r="L65">
        <f>NDMC_EOD!AI65+NDMC_EOD!AJ65</f>
        <v>23.35</v>
      </c>
      <c r="M65">
        <f>TPDDL_EOD!AI65+TPDDL_EOD!AJ65</f>
        <v>57.64</v>
      </c>
      <c r="N65">
        <f t="shared" si="0"/>
        <v>217.01</v>
      </c>
      <c r="O65" s="112">
        <f t="shared" si="1"/>
        <v>-9.9999999999909051E-3</v>
      </c>
      <c r="P65">
        <v>82.476199253490634</v>
      </c>
      <c r="Q65">
        <v>47.697801944610852</v>
      </c>
      <c r="R65">
        <v>5.8397308879775123</v>
      </c>
      <c r="S65">
        <v>23.34892401271831</v>
      </c>
      <c r="T65">
        <v>57.637343901202712</v>
      </c>
      <c r="U65" s="114">
        <f t="shared" si="2"/>
        <v>217</v>
      </c>
      <c r="V65" s="112">
        <f t="shared" si="3"/>
        <v>0</v>
      </c>
      <c r="Y65">
        <f>BAWANA!AW65+BAWANA!AX65</f>
        <v>26.5</v>
      </c>
      <c r="Z65">
        <f>BAWANA!BD65+BAWANA!BE65</f>
        <v>26.5</v>
      </c>
      <c r="AA65">
        <f>BAWANA!X65+BAWANA!Y65</f>
        <v>26.5</v>
      </c>
      <c r="AB65">
        <f>BAWANA!AE65+BAWANA!AF65</f>
        <v>26.5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</v>
      </c>
      <c r="E66">
        <f>BAWANA!AM66</f>
        <v>0</v>
      </c>
      <c r="F66">
        <f t="shared" si="4"/>
        <v>256</v>
      </c>
      <c r="G66">
        <f t="shared" si="5"/>
        <v>217</v>
      </c>
      <c r="H66" s="112"/>
      <c r="I66">
        <f>BRPL_EOD!AI66+BRPL_EOD!AJ66</f>
        <v>82.48</v>
      </c>
      <c r="J66">
        <f>BYPL_EOD!AI66+BYPL_EOD!AJ66</f>
        <v>47.7</v>
      </c>
      <c r="K66">
        <f>MES_EOD!AI66+MES_EOD!AJ66</f>
        <v>5.84</v>
      </c>
      <c r="L66">
        <f>NDMC_EOD!AI66+NDMC_EOD!AJ66</f>
        <v>23.35</v>
      </c>
      <c r="M66">
        <f>TPDDL_EOD!AI66+TPDDL_EOD!AJ66</f>
        <v>57.64</v>
      </c>
      <c r="N66">
        <f t="shared" si="0"/>
        <v>217.01</v>
      </c>
      <c r="O66" s="112">
        <f t="shared" si="1"/>
        <v>-9.9999999999909051E-3</v>
      </c>
      <c r="P66">
        <v>82.476199253490634</v>
      </c>
      <c r="Q66">
        <v>47.697801944610852</v>
      </c>
      <c r="R66">
        <v>5.8397308879775123</v>
      </c>
      <c r="S66">
        <v>23.34892401271831</v>
      </c>
      <c r="T66">
        <v>57.637343901202712</v>
      </c>
      <c r="U66" s="114">
        <f t="shared" si="2"/>
        <v>217</v>
      </c>
      <c r="V66" s="112">
        <f t="shared" si="3"/>
        <v>0</v>
      </c>
      <c r="Y66">
        <f>BAWANA!AW66+BAWANA!AX66</f>
        <v>26.5</v>
      </c>
      <c r="Z66">
        <f>BAWANA!BD66+BAWANA!BE66</f>
        <v>26.5</v>
      </c>
      <c r="AA66">
        <f>BAWANA!X66+BAWANA!Y66</f>
        <v>26.5</v>
      </c>
      <c r="AB66">
        <f>BAWANA!AE66+BAWANA!AF66</f>
        <v>26.5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</v>
      </c>
      <c r="E67">
        <f>BAWANA!AM67</f>
        <v>0</v>
      </c>
      <c r="F67">
        <f t="shared" si="4"/>
        <v>256</v>
      </c>
      <c r="G67">
        <f t="shared" si="5"/>
        <v>217</v>
      </c>
      <c r="H67" s="112"/>
      <c r="I67">
        <f>BRPL_EOD!AI67+BRPL_EOD!AJ67</f>
        <v>82.48</v>
      </c>
      <c r="J67">
        <f>BYPL_EOD!AI67+BYPL_EOD!AJ67</f>
        <v>47.7</v>
      </c>
      <c r="K67">
        <f>MES_EOD!AI67+MES_EOD!AJ67</f>
        <v>5.84</v>
      </c>
      <c r="L67">
        <f>NDMC_EOD!AI67+NDMC_EOD!AJ67</f>
        <v>23.35</v>
      </c>
      <c r="M67">
        <f>TPDDL_EOD!AI67+TPDDL_EOD!AJ67</f>
        <v>57.64</v>
      </c>
      <c r="N67">
        <f t="shared" ref="N67:N98" si="7">SUM(I67:M67)</f>
        <v>217.01</v>
      </c>
      <c r="O67" s="112">
        <f t="shared" ref="O67:O98" si="8">G67-N67</f>
        <v>-9.9999999999909051E-3</v>
      </c>
      <c r="P67">
        <v>82.476199253490634</v>
      </c>
      <c r="Q67">
        <v>47.697801944610852</v>
      </c>
      <c r="R67">
        <v>5.8397308879775123</v>
      </c>
      <c r="S67">
        <v>23.34892401271831</v>
      </c>
      <c r="T67">
        <v>57.637343901202712</v>
      </c>
      <c r="U67" s="114">
        <f t="shared" ref="U67:U98" si="9">SUM(P67:T67)</f>
        <v>217</v>
      </c>
      <c r="V67" s="112">
        <f t="shared" ref="V67:V99" si="10">G67-U67</f>
        <v>0</v>
      </c>
      <c r="Y67">
        <f>BAWANA!AW67+BAWANA!AX67</f>
        <v>26.5</v>
      </c>
      <c r="Z67">
        <f>BAWANA!BD67+BAWANA!BE67</f>
        <v>26.5</v>
      </c>
      <c r="AA67">
        <f>BAWANA!X67+BAWANA!Y67</f>
        <v>26.5</v>
      </c>
      <c r="AB67">
        <f>BAWANA!AE67+BAWANA!AF67</f>
        <v>26.5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</v>
      </c>
      <c r="H68" s="112"/>
      <c r="I68">
        <f>BRPL_EOD!AI68+BRPL_EOD!AJ68</f>
        <v>82.48</v>
      </c>
      <c r="J68">
        <f>BYPL_EOD!AI68+BYPL_EOD!AJ68</f>
        <v>47.7</v>
      </c>
      <c r="K68">
        <f>MES_EOD!AI68+MES_EOD!AJ68</f>
        <v>5.84</v>
      </c>
      <c r="L68">
        <f>NDMC_EOD!AI68+NDMC_EOD!AJ68</f>
        <v>23.35</v>
      </c>
      <c r="M68">
        <f>TPDDL_EOD!AI68+TPDDL_EOD!AJ68</f>
        <v>57.64</v>
      </c>
      <c r="N68">
        <f t="shared" si="7"/>
        <v>217.01</v>
      </c>
      <c r="O68" s="112">
        <f t="shared" si="8"/>
        <v>-9.9999999999909051E-3</v>
      </c>
      <c r="P68">
        <v>82.476199253490634</v>
      </c>
      <c r="Q68">
        <v>47.697801944610852</v>
      </c>
      <c r="R68">
        <v>5.8397308879775123</v>
      </c>
      <c r="S68">
        <v>23.34892401271831</v>
      </c>
      <c r="T68">
        <v>57.637343901202712</v>
      </c>
      <c r="U68" s="114">
        <f t="shared" si="9"/>
        <v>217</v>
      </c>
      <c r="V68" s="112">
        <f t="shared" si="10"/>
        <v>0</v>
      </c>
      <c r="Y68">
        <f>BAWANA!AW68+BAWANA!AX68</f>
        <v>26.5</v>
      </c>
      <c r="Z68">
        <f>BAWANA!BD68+BAWANA!BE68</f>
        <v>26.5</v>
      </c>
      <c r="AA68">
        <f>BAWANA!X68+BAWANA!Y68</f>
        <v>26.5</v>
      </c>
      <c r="AB68">
        <f>BAWANA!AE68+BAWANA!AF68</f>
        <v>26.5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</v>
      </c>
      <c r="E69">
        <f>BAWANA!AM69</f>
        <v>0</v>
      </c>
      <c r="F69">
        <f t="shared" si="11"/>
        <v>256</v>
      </c>
      <c r="G69">
        <f t="shared" si="12"/>
        <v>217</v>
      </c>
      <c r="H69" s="112"/>
      <c r="I69">
        <f>BRPL_EOD!AI69+BRPL_EOD!AJ69</f>
        <v>82.48</v>
      </c>
      <c r="J69">
        <f>BYPL_EOD!AI69+BYPL_EOD!AJ69</f>
        <v>47.7</v>
      </c>
      <c r="K69">
        <f>MES_EOD!AI69+MES_EOD!AJ69</f>
        <v>5.84</v>
      </c>
      <c r="L69">
        <f>NDMC_EOD!AI69+NDMC_EOD!AJ69</f>
        <v>23.35</v>
      </c>
      <c r="M69">
        <f>TPDDL_EOD!AI69+TPDDL_EOD!AJ69</f>
        <v>57.64</v>
      </c>
      <c r="N69">
        <f t="shared" si="7"/>
        <v>217.01</v>
      </c>
      <c r="O69" s="112">
        <f t="shared" si="8"/>
        <v>-9.9999999999909051E-3</v>
      </c>
      <c r="P69">
        <v>82.476199253490634</v>
      </c>
      <c r="Q69">
        <v>47.697801944610852</v>
      </c>
      <c r="R69">
        <v>5.8397308879775123</v>
      </c>
      <c r="S69">
        <v>23.34892401271831</v>
      </c>
      <c r="T69">
        <v>57.637343901202712</v>
      </c>
      <c r="U69" s="114">
        <f t="shared" si="9"/>
        <v>217</v>
      </c>
      <c r="V69" s="112">
        <f t="shared" si="10"/>
        <v>0</v>
      </c>
      <c r="Y69">
        <f>BAWANA!AW69+BAWANA!AX69</f>
        <v>26.5</v>
      </c>
      <c r="Z69">
        <f>BAWANA!BD69+BAWANA!BE69</f>
        <v>26.5</v>
      </c>
      <c r="AA69">
        <f>BAWANA!X69+BAWANA!Y69</f>
        <v>26.5</v>
      </c>
      <c r="AB69">
        <f>BAWANA!AE69+BAWANA!AF69</f>
        <v>26.5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</v>
      </c>
      <c r="E70">
        <f>BAWANA!AM70</f>
        <v>0</v>
      </c>
      <c r="F70">
        <f t="shared" si="11"/>
        <v>256</v>
      </c>
      <c r="G70">
        <f t="shared" si="12"/>
        <v>217</v>
      </c>
      <c r="H70" s="112"/>
      <c r="I70">
        <f>BRPL_EOD!AI70+BRPL_EOD!AJ70</f>
        <v>82.48</v>
      </c>
      <c r="J70">
        <f>BYPL_EOD!AI70+BYPL_EOD!AJ70</f>
        <v>47.7</v>
      </c>
      <c r="K70">
        <f>MES_EOD!AI70+MES_EOD!AJ70</f>
        <v>5.84</v>
      </c>
      <c r="L70">
        <f>NDMC_EOD!AI70+NDMC_EOD!AJ70</f>
        <v>23.35</v>
      </c>
      <c r="M70">
        <f>TPDDL_EOD!AI70+TPDDL_EOD!AJ70</f>
        <v>57.64</v>
      </c>
      <c r="N70">
        <f t="shared" si="7"/>
        <v>217.01</v>
      </c>
      <c r="O70" s="112">
        <f t="shared" si="8"/>
        <v>-9.9999999999909051E-3</v>
      </c>
      <c r="P70">
        <v>82.476199253490634</v>
      </c>
      <c r="Q70">
        <v>47.697801944610852</v>
      </c>
      <c r="R70">
        <v>5.8397308879775123</v>
      </c>
      <c r="S70">
        <v>23.34892401271831</v>
      </c>
      <c r="T70">
        <v>57.637343901202712</v>
      </c>
      <c r="U70" s="114">
        <f t="shared" si="9"/>
        <v>217</v>
      </c>
      <c r="V70" s="112">
        <f t="shared" si="10"/>
        <v>0</v>
      </c>
      <c r="Y70">
        <f>BAWANA!AW70+BAWANA!AX70</f>
        <v>26.5</v>
      </c>
      <c r="Z70">
        <f>BAWANA!BD70+BAWANA!BE70</f>
        <v>26.5</v>
      </c>
      <c r="AA70">
        <f>BAWANA!X70+BAWANA!Y70</f>
        <v>26.5</v>
      </c>
      <c r="AB70">
        <f>BAWANA!AE70+BAWANA!AF70</f>
        <v>26.5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</v>
      </c>
      <c r="E71">
        <f>BAWANA!AM71</f>
        <v>0</v>
      </c>
      <c r="F71">
        <f t="shared" si="11"/>
        <v>256</v>
      </c>
      <c r="G71">
        <f t="shared" si="12"/>
        <v>217</v>
      </c>
      <c r="H71" s="112"/>
      <c r="I71">
        <f>BRPL_EOD!AI71+BRPL_EOD!AJ71</f>
        <v>82.48</v>
      </c>
      <c r="J71">
        <f>BYPL_EOD!AI71+BYPL_EOD!AJ71</f>
        <v>47.7</v>
      </c>
      <c r="K71">
        <f>MES_EOD!AI71+MES_EOD!AJ71</f>
        <v>5.84</v>
      </c>
      <c r="L71">
        <f>NDMC_EOD!AI71+NDMC_EOD!AJ71</f>
        <v>23.35</v>
      </c>
      <c r="M71">
        <f>TPDDL_EOD!AI71+TPDDL_EOD!AJ71</f>
        <v>57.64</v>
      </c>
      <c r="N71">
        <f t="shared" si="7"/>
        <v>217.01</v>
      </c>
      <c r="O71" s="112">
        <f t="shared" si="8"/>
        <v>-9.9999999999909051E-3</v>
      </c>
      <c r="P71">
        <v>82.476199253490634</v>
      </c>
      <c r="Q71">
        <v>47.697801944610852</v>
      </c>
      <c r="R71">
        <v>5.8397308879775123</v>
      </c>
      <c r="S71">
        <v>23.34892401271831</v>
      </c>
      <c r="T71">
        <v>57.637343901202712</v>
      </c>
      <c r="U71" s="114">
        <f t="shared" si="9"/>
        <v>217</v>
      </c>
      <c r="V71" s="112">
        <f t="shared" si="10"/>
        <v>0</v>
      </c>
      <c r="Y71">
        <f>BAWANA!AW71+BAWANA!AX71</f>
        <v>26.5</v>
      </c>
      <c r="Z71">
        <f>BAWANA!BD71+BAWANA!BE71</f>
        <v>26.5</v>
      </c>
      <c r="AA71">
        <f>BAWANA!X71+BAWANA!Y71</f>
        <v>26.5</v>
      </c>
      <c r="AB71">
        <f>BAWANA!AE71+BAWANA!AF71</f>
        <v>26.5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</v>
      </c>
      <c r="E72">
        <f>BAWANA!AM72</f>
        <v>0</v>
      </c>
      <c r="F72">
        <f t="shared" si="11"/>
        <v>256</v>
      </c>
      <c r="G72">
        <f t="shared" si="12"/>
        <v>217</v>
      </c>
      <c r="H72" s="112"/>
      <c r="I72">
        <f>BRPL_EOD!AI72+BRPL_EOD!AJ72</f>
        <v>82.48</v>
      </c>
      <c r="J72">
        <f>BYPL_EOD!AI72+BYPL_EOD!AJ72</f>
        <v>47.7</v>
      </c>
      <c r="K72">
        <f>MES_EOD!AI72+MES_EOD!AJ72</f>
        <v>5.84</v>
      </c>
      <c r="L72">
        <f>NDMC_EOD!AI72+NDMC_EOD!AJ72</f>
        <v>23.35</v>
      </c>
      <c r="M72">
        <f>TPDDL_EOD!AI72+TPDDL_EOD!AJ72</f>
        <v>57.64</v>
      </c>
      <c r="N72">
        <f t="shared" si="7"/>
        <v>217.01</v>
      </c>
      <c r="O72" s="112">
        <f t="shared" si="8"/>
        <v>-9.9999999999909051E-3</v>
      </c>
      <c r="P72">
        <v>82.476199253490634</v>
      </c>
      <c r="Q72">
        <v>47.697801944610852</v>
      </c>
      <c r="R72">
        <v>5.8397308879775123</v>
      </c>
      <c r="S72">
        <v>23.34892401271831</v>
      </c>
      <c r="T72">
        <v>57.637343901202712</v>
      </c>
      <c r="U72" s="114">
        <f t="shared" si="9"/>
        <v>217</v>
      </c>
      <c r="V72" s="112">
        <f t="shared" si="10"/>
        <v>0</v>
      </c>
      <c r="Y72">
        <f>BAWANA!AW72+BAWANA!AX72</f>
        <v>26.5</v>
      </c>
      <c r="Z72">
        <f>BAWANA!BD72+BAWANA!BE72</f>
        <v>26.5</v>
      </c>
      <c r="AA72">
        <f>BAWANA!X72+BAWANA!Y72</f>
        <v>26.5</v>
      </c>
      <c r="AB72">
        <f>BAWANA!AE72+BAWANA!AF72</f>
        <v>26.5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228.79</v>
      </c>
      <c r="E73">
        <f>BAWANA!AM73</f>
        <v>0</v>
      </c>
      <c r="F73">
        <f t="shared" si="11"/>
        <v>256</v>
      </c>
      <c r="G73">
        <f t="shared" si="12"/>
        <v>228.79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228.8</v>
      </c>
      <c r="O73" s="112">
        <f t="shared" si="8"/>
        <v>-1.0000000000019327E-2</v>
      </c>
      <c r="P73">
        <v>74.996722027972027</v>
      </c>
      <c r="Q73">
        <v>54.997596153846146</v>
      </c>
      <c r="R73">
        <v>5.8397447552447543</v>
      </c>
      <c r="S73">
        <v>23.348979458041956</v>
      </c>
      <c r="T73">
        <v>69.606957604895101</v>
      </c>
      <c r="U73" s="114">
        <f t="shared" si="9"/>
        <v>228.79000000000002</v>
      </c>
      <c r="V73" s="112">
        <f t="shared" si="10"/>
        <v>0</v>
      </c>
      <c r="Y73">
        <f>BAWANA!AW73+BAWANA!AX73</f>
        <v>32</v>
      </c>
      <c r="Z73">
        <f>BAWANA!BD73+BAWANA!BE73</f>
        <v>9.2100000000000009</v>
      </c>
      <c r="AA73">
        <f>BAWANA!X73+BAWANA!Y73</f>
        <v>32</v>
      </c>
      <c r="AB73">
        <f>BAWANA!AE73+BAWANA!AF73</f>
        <v>9.2100000000000009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228.79</v>
      </c>
      <c r="E74">
        <f>BAWANA!AM74</f>
        <v>0</v>
      </c>
      <c r="F74">
        <f t="shared" si="11"/>
        <v>256</v>
      </c>
      <c r="G74">
        <f t="shared" si="12"/>
        <v>228.79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228.8</v>
      </c>
      <c r="O74" s="112">
        <f t="shared" si="8"/>
        <v>-1.0000000000019327E-2</v>
      </c>
      <c r="P74">
        <v>74.996722027972027</v>
      </c>
      <c r="Q74">
        <v>54.997596153846146</v>
      </c>
      <c r="R74">
        <v>5.8397447552447543</v>
      </c>
      <c r="S74">
        <v>23.348979458041956</v>
      </c>
      <c r="T74">
        <v>69.606957604895101</v>
      </c>
      <c r="U74" s="114">
        <f t="shared" si="9"/>
        <v>228.79000000000002</v>
      </c>
      <c r="V74" s="112">
        <f t="shared" si="10"/>
        <v>0</v>
      </c>
      <c r="Y74">
        <f>BAWANA!AW74+BAWANA!AX74</f>
        <v>32</v>
      </c>
      <c r="Z74">
        <f>BAWANA!BD74+BAWANA!BE74</f>
        <v>9.2100000000000009</v>
      </c>
      <c r="AA74">
        <f>BAWANA!X74+BAWANA!Y74</f>
        <v>32</v>
      </c>
      <c r="AB74">
        <f>BAWANA!AE74+BAWANA!AF74</f>
        <v>9.2100000000000009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209.18400000000003</v>
      </c>
      <c r="E75">
        <f>BAWANA!AM75</f>
        <v>0</v>
      </c>
      <c r="F75">
        <f t="shared" si="11"/>
        <v>256</v>
      </c>
      <c r="G75">
        <f t="shared" si="12"/>
        <v>209.18400000000003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5.84</v>
      </c>
      <c r="L75">
        <f>NDMC_EOD!AI75+NDMC_EOD!AJ75</f>
        <v>23.35</v>
      </c>
      <c r="M75">
        <f>TPDDL_EOD!AI75+TPDDL_EOD!AJ75</f>
        <v>50</v>
      </c>
      <c r="N75">
        <f t="shared" si="7"/>
        <v>209.19</v>
      </c>
      <c r="O75" s="112">
        <f t="shared" si="8"/>
        <v>-5.9999999999718057E-3</v>
      </c>
      <c r="P75">
        <v>74.997848845547125</v>
      </c>
      <c r="Q75">
        <v>54.998422486734555</v>
      </c>
      <c r="R75">
        <v>5.8398324967732691</v>
      </c>
      <c r="S75">
        <v>23.349330273913672</v>
      </c>
      <c r="T75">
        <v>49.998565897031412</v>
      </c>
      <c r="U75" s="114">
        <f t="shared" si="9"/>
        <v>209.18400000000003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209.18400000000003</v>
      </c>
      <c r="E76">
        <f>BAWANA!AM76</f>
        <v>0</v>
      </c>
      <c r="F76">
        <f t="shared" si="11"/>
        <v>256</v>
      </c>
      <c r="G76">
        <f t="shared" si="12"/>
        <v>209.18400000000003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5.84</v>
      </c>
      <c r="L76">
        <f>NDMC_EOD!AI76+NDMC_EOD!AJ76</f>
        <v>23.35</v>
      </c>
      <c r="M76">
        <f>TPDDL_EOD!AI76+TPDDL_EOD!AJ76</f>
        <v>50</v>
      </c>
      <c r="N76">
        <f t="shared" si="7"/>
        <v>209.19</v>
      </c>
      <c r="O76" s="112">
        <f t="shared" si="8"/>
        <v>-5.9999999999718057E-3</v>
      </c>
      <c r="P76">
        <v>74.997848845547125</v>
      </c>
      <c r="Q76">
        <v>54.998422486734555</v>
      </c>
      <c r="R76">
        <v>5.8398324967732691</v>
      </c>
      <c r="S76">
        <v>23.349330273913672</v>
      </c>
      <c r="T76">
        <v>49.998565897031412</v>
      </c>
      <c r="U76" s="114">
        <f t="shared" si="9"/>
        <v>209.18400000000003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233.79399999999998</v>
      </c>
      <c r="E77">
        <f>BAWANA!AM77</f>
        <v>0</v>
      </c>
      <c r="F77">
        <f t="shared" si="11"/>
        <v>256</v>
      </c>
      <c r="G77">
        <f t="shared" si="12"/>
        <v>233.79399999999998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5.84</v>
      </c>
      <c r="L77">
        <f>NDMC_EOD!AI77+NDMC_EOD!AJ77</f>
        <v>23.35</v>
      </c>
      <c r="M77">
        <f>TPDDL_EOD!AI77+TPDDL_EOD!AJ77</f>
        <v>50</v>
      </c>
      <c r="N77">
        <f t="shared" si="7"/>
        <v>233.8</v>
      </c>
      <c r="O77" s="112">
        <f t="shared" si="8"/>
        <v>-6.0000000000286491E-3</v>
      </c>
      <c r="P77">
        <v>99.607443712574835</v>
      </c>
      <c r="Q77">
        <v>54.998588537211283</v>
      </c>
      <c r="R77">
        <v>5.8398501283147981</v>
      </c>
      <c r="S77">
        <v>23.349400769888792</v>
      </c>
      <c r="T77">
        <v>49.998716852010261</v>
      </c>
      <c r="U77" s="114">
        <f t="shared" si="9"/>
        <v>233.79399999999998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233.79399999999998</v>
      </c>
      <c r="E78">
        <f>BAWANA!AM78</f>
        <v>0</v>
      </c>
      <c r="F78">
        <f t="shared" si="11"/>
        <v>256</v>
      </c>
      <c r="G78">
        <f t="shared" si="12"/>
        <v>233.79399999999998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5.84</v>
      </c>
      <c r="L78">
        <f>NDMC_EOD!AI78+NDMC_EOD!AJ78</f>
        <v>23.35</v>
      </c>
      <c r="M78">
        <f>TPDDL_EOD!AI78+TPDDL_EOD!AJ78</f>
        <v>50</v>
      </c>
      <c r="N78">
        <f t="shared" si="7"/>
        <v>233.8</v>
      </c>
      <c r="O78" s="112">
        <f t="shared" si="8"/>
        <v>-6.0000000000286491E-3</v>
      </c>
      <c r="P78">
        <v>99.607443712574835</v>
      </c>
      <c r="Q78">
        <v>54.998588537211283</v>
      </c>
      <c r="R78">
        <v>5.8398501283147981</v>
      </c>
      <c r="S78">
        <v>23.349400769888792</v>
      </c>
      <c r="T78">
        <v>49.998716852010261</v>
      </c>
      <c r="U78" s="114">
        <f t="shared" si="9"/>
        <v>233.79399999999998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239.5</v>
      </c>
      <c r="E79">
        <f>BAWANA!AM79</f>
        <v>0</v>
      </c>
      <c r="F79">
        <f t="shared" si="11"/>
        <v>256</v>
      </c>
      <c r="G79">
        <f t="shared" si="12"/>
        <v>239.5</v>
      </c>
      <c r="H79" s="112"/>
      <c r="I79">
        <f>BRPL_EOD!AI79+BRPL_EOD!AJ79</f>
        <v>94.15</v>
      </c>
      <c r="J79">
        <f>BYPL_EOD!AI79+BYPL_EOD!AJ79</f>
        <v>51.98</v>
      </c>
      <c r="K79">
        <f>MES_EOD!AI79+MES_EOD!AJ79</f>
        <v>5.52</v>
      </c>
      <c r="L79">
        <f>NDMC_EOD!AI79+NDMC_EOD!AJ79</f>
        <v>22.07</v>
      </c>
      <c r="M79">
        <f>TPDDL_EOD!AI79+TPDDL_EOD!AJ79</f>
        <v>65.790000000000006</v>
      </c>
      <c r="N79">
        <f t="shared" si="7"/>
        <v>239.51</v>
      </c>
      <c r="O79" s="112">
        <f t="shared" si="8"/>
        <v>-9.9999999999909051E-3</v>
      </c>
      <c r="P79">
        <v>94.146069057659403</v>
      </c>
      <c r="Q79">
        <v>51.977829735710408</v>
      </c>
      <c r="R79">
        <v>5.5197695294559725</v>
      </c>
      <c r="S79">
        <v>22.069078535342992</v>
      </c>
      <c r="T79">
        <v>65.787253141831243</v>
      </c>
      <c r="U79" s="114">
        <f t="shared" si="9"/>
        <v>239.5</v>
      </c>
      <c r="V79" s="112">
        <f t="shared" si="10"/>
        <v>0</v>
      </c>
      <c r="Y79">
        <f>BAWANA!AW79+BAWANA!AX79</f>
        <v>30.25</v>
      </c>
      <c r="Z79">
        <f>BAWANA!BD79+BAWANA!BE79</f>
        <v>30.25</v>
      </c>
      <c r="AA79">
        <f>BAWANA!X79+BAWANA!Y79</f>
        <v>30.25</v>
      </c>
      <c r="AB79">
        <f>BAWANA!AE79+BAWANA!AF79</f>
        <v>30.25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239.5</v>
      </c>
      <c r="E80">
        <f>BAWANA!AM80</f>
        <v>0</v>
      </c>
      <c r="F80">
        <f t="shared" si="11"/>
        <v>256</v>
      </c>
      <c r="G80">
        <f t="shared" si="12"/>
        <v>239.5</v>
      </c>
      <c r="H80" s="112"/>
      <c r="I80">
        <f>BRPL_EOD!AI80+BRPL_EOD!AJ80</f>
        <v>94.15</v>
      </c>
      <c r="J80">
        <f>BYPL_EOD!AI80+BYPL_EOD!AJ80</f>
        <v>51.98</v>
      </c>
      <c r="K80">
        <f>MES_EOD!AI80+MES_EOD!AJ80</f>
        <v>5.52</v>
      </c>
      <c r="L80">
        <f>NDMC_EOD!AI80+NDMC_EOD!AJ80</f>
        <v>22.07</v>
      </c>
      <c r="M80">
        <f>TPDDL_EOD!AI80+TPDDL_EOD!AJ80</f>
        <v>65.790000000000006</v>
      </c>
      <c r="N80">
        <f t="shared" si="7"/>
        <v>239.51</v>
      </c>
      <c r="O80" s="112">
        <f t="shared" si="8"/>
        <v>-9.9999999999909051E-3</v>
      </c>
      <c r="P80">
        <v>94.146069057659403</v>
      </c>
      <c r="Q80">
        <v>51.977829735710408</v>
      </c>
      <c r="R80">
        <v>5.5197695294559725</v>
      </c>
      <c r="S80">
        <v>22.069078535342992</v>
      </c>
      <c r="T80">
        <v>65.787253141831243</v>
      </c>
      <c r="U80" s="114">
        <f t="shared" si="9"/>
        <v>239.5</v>
      </c>
      <c r="V80" s="112">
        <f t="shared" si="10"/>
        <v>0</v>
      </c>
      <c r="Y80">
        <f>BAWANA!AW80+BAWANA!AX80</f>
        <v>30.25</v>
      </c>
      <c r="Z80">
        <f>BAWANA!BD80+BAWANA!BE80</f>
        <v>30.25</v>
      </c>
      <c r="AA80">
        <f>BAWANA!X80+BAWANA!Y80</f>
        <v>30.25</v>
      </c>
      <c r="AB80">
        <f>BAWANA!AE80+BAWANA!AF80</f>
        <v>30.25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239.5</v>
      </c>
      <c r="E81">
        <f>BAWANA!AM81</f>
        <v>0</v>
      </c>
      <c r="F81">
        <f t="shared" si="11"/>
        <v>256</v>
      </c>
      <c r="G81">
        <f t="shared" si="12"/>
        <v>239.5</v>
      </c>
      <c r="H81" s="112"/>
      <c r="I81">
        <f>BRPL_EOD!AI81+BRPL_EOD!AJ81</f>
        <v>94.15</v>
      </c>
      <c r="J81">
        <f>BYPL_EOD!AI81+BYPL_EOD!AJ81</f>
        <v>51.98</v>
      </c>
      <c r="K81">
        <f>MES_EOD!AI81+MES_EOD!AJ81</f>
        <v>5.52</v>
      </c>
      <c r="L81">
        <f>NDMC_EOD!AI81+NDMC_EOD!AJ81</f>
        <v>22.07</v>
      </c>
      <c r="M81">
        <f>TPDDL_EOD!AI81+TPDDL_EOD!AJ81</f>
        <v>65.790000000000006</v>
      </c>
      <c r="N81">
        <f t="shared" si="7"/>
        <v>239.51</v>
      </c>
      <c r="O81" s="112">
        <f t="shared" si="8"/>
        <v>-9.9999999999909051E-3</v>
      </c>
      <c r="P81">
        <v>94.146069057659403</v>
      </c>
      <c r="Q81">
        <v>51.977829735710408</v>
      </c>
      <c r="R81">
        <v>5.5197695294559725</v>
      </c>
      <c r="S81">
        <v>22.069078535342992</v>
      </c>
      <c r="T81">
        <v>65.787253141831243</v>
      </c>
      <c r="U81" s="114">
        <f t="shared" si="9"/>
        <v>239.5</v>
      </c>
      <c r="V81" s="112">
        <f t="shared" si="10"/>
        <v>0</v>
      </c>
      <c r="Y81">
        <f>BAWANA!AW81+BAWANA!AX81</f>
        <v>30.25</v>
      </c>
      <c r="Z81">
        <f>BAWANA!BD81+BAWANA!BE81</f>
        <v>30.25</v>
      </c>
      <c r="AA81">
        <f>BAWANA!X81+BAWANA!Y81</f>
        <v>30.25</v>
      </c>
      <c r="AB81">
        <f>BAWANA!AE81+BAWANA!AF81</f>
        <v>30.25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239.5</v>
      </c>
      <c r="E82">
        <f>BAWANA!AM82</f>
        <v>0</v>
      </c>
      <c r="F82">
        <f t="shared" si="11"/>
        <v>256</v>
      </c>
      <c r="G82">
        <f t="shared" si="12"/>
        <v>239.5</v>
      </c>
      <c r="H82" s="112"/>
      <c r="I82">
        <f>BRPL_EOD!AI82+BRPL_EOD!AJ82</f>
        <v>94.15</v>
      </c>
      <c r="J82">
        <f>BYPL_EOD!AI82+BYPL_EOD!AJ82</f>
        <v>51.98</v>
      </c>
      <c r="K82">
        <f>MES_EOD!AI82+MES_EOD!AJ82</f>
        <v>5.52</v>
      </c>
      <c r="L82">
        <f>NDMC_EOD!AI82+NDMC_EOD!AJ82</f>
        <v>22.07</v>
      </c>
      <c r="M82">
        <f>TPDDL_EOD!AI82+TPDDL_EOD!AJ82</f>
        <v>65.790000000000006</v>
      </c>
      <c r="N82">
        <f t="shared" si="7"/>
        <v>239.51</v>
      </c>
      <c r="O82" s="112">
        <f t="shared" si="8"/>
        <v>-9.9999999999909051E-3</v>
      </c>
      <c r="P82">
        <v>94.146069057659403</v>
      </c>
      <c r="Q82">
        <v>51.977829735710408</v>
      </c>
      <c r="R82">
        <v>5.5197695294559725</v>
      </c>
      <c r="S82">
        <v>22.069078535342992</v>
      </c>
      <c r="T82">
        <v>65.787253141831243</v>
      </c>
      <c r="U82" s="114">
        <f t="shared" si="9"/>
        <v>239.5</v>
      </c>
      <c r="V82" s="112">
        <f t="shared" si="10"/>
        <v>0</v>
      </c>
      <c r="Y82">
        <f>BAWANA!AW82+BAWANA!AX82</f>
        <v>30.25</v>
      </c>
      <c r="Z82">
        <f>BAWANA!BD82+BAWANA!BE82</f>
        <v>30.25</v>
      </c>
      <c r="AA82">
        <f>BAWANA!X82+BAWANA!Y82</f>
        <v>30.25</v>
      </c>
      <c r="AB82">
        <f>BAWANA!AE82+BAWANA!AF82</f>
        <v>30.25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243.5</v>
      </c>
      <c r="E83">
        <f>BAWANA!AM83</f>
        <v>0</v>
      </c>
      <c r="F83">
        <f t="shared" si="11"/>
        <v>256</v>
      </c>
      <c r="G83">
        <f t="shared" si="12"/>
        <v>243.5</v>
      </c>
      <c r="H83" s="112"/>
      <c r="I83">
        <f>BRPL_EOD!AI83+BRPL_EOD!AJ83</f>
        <v>95.72</v>
      </c>
      <c r="J83">
        <f>BYPL_EOD!AI83+BYPL_EOD!AJ83</f>
        <v>52.85</v>
      </c>
      <c r="K83">
        <f>MES_EOD!AI83+MES_EOD!AJ83</f>
        <v>5.61</v>
      </c>
      <c r="L83">
        <f>NDMC_EOD!AI83+NDMC_EOD!AJ83</f>
        <v>22.44</v>
      </c>
      <c r="M83">
        <f>TPDDL_EOD!AI83+TPDDL_EOD!AJ83</f>
        <v>66.89</v>
      </c>
      <c r="N83">
        <f t="shared" si="7"/>
        <v>243.51</v>
      </c>
      <c r="O83" s="112">
        <f t="shared" si="8"/>
        <v>-9.9999999999909051E-3</v>
      </c>
      <c r="P83">
        <v>95.71606915527083</v>
      </c>
      <c r="Q83">
        <v>52.847829657919597</v>
      </c>
      <c r="R83">
        <v>5.6097696193174826</v>
      </c>
      <c r="S83">
        <v>22.439078477269931</v>
      </c>
      <c r="T83">
        <v>66.887253090222174</v>
      </c>
      <c r="U83" s="114">
        <f t="shared" si="9"/>
        <v>243.50000000000003</v>
      </c>
      <c r="V83" s="112">
        <f t="shared" si="10"/>
        <v>0</v>
      </c>
      <c r="Y83">
        <f>BAWANA!AW83+BAWANA!AX83</f>
        <v>30.75</v>
      </c>
      <c r="Z83">
        <f>BAWANA!BD83+BAWANA!BE83</f>
        <v>30.75</v>
      </c>
      <c r="AA83">
        <f>BAWANA!X83+BAWANA!Y83</f>
        <v>30.75</v>
      </c>
      <c r="AB83">
        <f>BAWANA!AE83+BAWANA!AF83</f>
        <v>30.75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243.5</v>
      </c>
      <c r="E84">
        <f>BAWANA!AM84</f>
        <v>0</v>
      </c>
      <c r="F84">
        <f t="shared" si="11"/>
        <v>256</v>
      </c>
      <c r="G84">
        <f t="shared" si="12"/>
        <v>243.5</v>
      </c>
      <c r="H84" s="112"/>
      <c r="I84">
        <f>BRPL_EOD!AI84+BRPL_EOD!AJ84</f>
        <v>95.72</v>
      </c>
      <c r="J84">
        <f>BYPL_EOD!AI84+BYPL_EOD!AJ84</f>
        <v>52.85</v>
      </c>
      <c r="K84">
        <f>MES_EOD!AI84+MES_EOD!AJ84</f>
        <v>5.61</v>
      </c>
      <c r="L84">
        <f>NDMC_EOD!AI84+NDMC_EOD!AJ84</f>
        <v>22.44</v>
      </c>
      <c r="M84">
        <f>TPDDL_EOD!AI84+TPDDL_EOD!AJ84</f>
        <v>66.89</v>
      </c>
      <c r="N84">
        <f t="shared" si="7"/>
        <v>243.51</v>
      </c>
      <c r="O84" s="112">
        <f t="shared" si="8"/>
        <v>-9.9999999999909051E-3</v>
      </c>
      <c r="P84">
        <v>95.71606915527083</v>
      </c>
      <c r="Q84">
        <v>52.847829657919597</v>
      </c>
      <c r="R84">
        <v>5.6097696193174826</v>
      </c>
      <c r="S84">
        <v>22.439078477269931</v>
      </c>
      <c r="T84">
        <v>66.887253090222174</v>
      </c>
      <c r="U84" s="114">
        <f t="shared" si="9"/>
        <v>243.50000000000003</v>
      </c>
      <c r="V84" s="112">
        <f t="shared" si="10"/>
        <v>0</v>
      </c>
      <c r="Y84">
        <f>BAWANA!AW84+BAWANA!AX84</f>
        <v>30.75</v>
      </c>
      <c r="Z84">
        <f>BAWANA!BD84+BAWANA!BE84</f>
        <v>30.75</v>
      </c>
      <c r="AA84">
        <f>BAWANA!X84+BAWANA!Y84</f>
        <v>30.75</v>
      </c>
      <c r="AB84">
        <f>BAWANA!AE84+BAWANA!AF84</f>
        <v>30.75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243.5</v>
      </c>
      <c r="E85">
        <f>BAWANA!AM85</f>
        <v>0</v>
      </c>
      <c r="F85">
        <f t="shared" si="11"/>
        <v>256</v>
      </c>
      <c r="G85">
        <f t="shared" si="12"/>
        <v>243.5</v>
      </c>
      <c r="H85" s="112"/>
      <c r="I85">
        <f>BRPL_EOD!AI85+BRPL_EOD!AJ85</f>
        <v>95.72</v>
      </c>
      <c r="J85">
        <f>BYPL_EOD!AI85+BYPL_EOD!AJ85</f>
        <v>52.85</v>
      </c>
      <c r="K85">
        <f>MES_EOD!AI85+MES_EOD!AJ85</f>
        <v>5.61</v>
      </c>
      <c r="L85">
        <f>NDMC_EOD!AI85+NDMC_EOD!AJ85</f>
        <v>22.44</v>
      </c>
      <c r="M85">
        <f>TPDDL_EOD!AI85+TPDDL_EOD!AJ85</f>
        <v>66.89</v>
      </c>
      <c r="N85">
        <f t="shared" si="7"/>
        <v>243.51</v>
      </c>
      <c r="O85" s="112">
        <f t="shared" si="8"/>
        <v>-9.9999999999909051E-3</v>
      </c>
      <c r="P85">
        <v>95.71606915527083</v>
      </c>
      <c r="Q85">
        <v>52.847829657919597</v>
      </c>
      <c r="R85">
        <v>5.6097696193174826</v>
      </c>
      <c r="S85">
        <v>22.439078477269931</v>
      </c>
      <c r="T85">
        <v>66.887253090222174</v>
      </c>
      <c r="U85" s="114">
        <f t="shared" si="9"/>
        <v>243.50000000000003</v>
      </c>
      <c r="V85" s="112">
        <f t="shared" si="10"/>
        <v>0</v>
      </c>
      <c r="Y85">
        <f>BAWANA!AW85+BAWANA!AX85</f>
        <v>30.75</v>
      </c>
      <c r="Z85">
        <f>BAWANA!BD85+BAWANA!BE85</f>
        <v>30.75</v>
      </c>
      <c r="AA85">
        <f>BAWANA!X85+BAWANA!Y85</f>
        <v>30.75</v>
      </c>
      <c r="AB85">
        <f>BAWANA!AE85+BAWANA!AF85</f>
        <v>30.75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243.5</v>
      </c>
      <c r="E86">
        <f>BAWANA!AM86</f>
        <v>0</v>
      </c>
      <c r="F86">
        <f t="shared" si="11"/>
        <v>256</v>
      </c>
      <c r="G86">
        <f t="shared" si="12"/>
        <v>243.5</v>
      </c>
      <c r="H86" s="112"/>
      <c r="I86">
        <f>BRPL_EOD!AI86+BRPL_EOD!AJ86</f>
        <v>95.72</v>
      </c>
      <c r="J86">
        <f>BYPL_EOD!AI86+BYPL_EOD!AJ86</f>
        <v>52.85</v>
      </c>
      <c r="K86">
        <f>MES_EOD!AI86+MES_EOD!AJ86</f>
        <v>5.61</v>
      </c>
      <c r="L86">
        <f>NDMC_EOD!AI86+NDMC_EOD!AJ86</f>
        <v>22.44</v>
      </c>
      <c r="M86">
        <f>TPDDL_EOD!AI86+TPDDL_EOD!AJ86</f>
        <v>66.89</v>
      </c>
      <c r="N86">
        <f t="shared" si="7"/>
        <v>243.51</v>
      </c>
      <c r="O86" s="112">
        <f t="shared" si="8"/>
        <v>-9.9999999999909051E-3</v>
      </c>
      <c r="P86">
        <v>95.71606915527083</v>
      </c>
      <c r="Q86">
        <v>52.847829657919597</v>
      </c>
      <c r="R86">
        <v>5.6097696193174826</v>
      </c>
      <c r="S86">
        <v>22.439078477269931</v>
      </c>
      <c r="T86">
        <v>66.887253090222174</v>
      </c>
      <c r="U86" s="114">
        <f t="shared" si="9"/>
        <v>243.50000000000003</v>
      </c>
      <c r="V86" s="112">
        <f t="shared" si="10"/>
        <v>0</v>
      </c>
      <c r="Y86">
        <f>BAWANA!AW86+BAWANA!AX86</f>
        <v>30.75</v>
      </c>
      <c r="Z86">
        <f>BAWANA!BD86+BAWANA!BE86</f>
        <v>30.75</v>
      </c>
      <c r="AA86">
        <f>BAWANA!X86+BAWANA!Y86</f>
        <v>30.75</v>
      </c>
      <c r="AB86">
        <f>BAWANA!AE86+BAWANA!AF86</f>
        <v>30.75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247.5</v>
      </c>
      <c r="E87">
        <f>BAWANA!AM87</f>
        <v>0</v>
      </c>
      <c r="F87">
        <f t="shared" si="11"/>
        <v>256</v>
      </c>
      <c r="G87">
        <f t="shared" si="12"/>
        <v>247.5</v>
      </c>
      <c r="H87" s="112"/>
      <c r="I87">
        <f>BRPL_EOD!AI87+BRPL_EOD!AJ87</f>
        <v>97.29</v>
      </c>
      <c r="J87">
        <f>BYPL_EOD!AI87+BYPL_EOD!AJ87</f>
        <v>53.72</v>
      </c>
      <c r="K87">
        <f>MES_EOD!AI87+MES_EOD!AJ87</f>
        <v>5.7</v>
      </c>
      <c r="L87">
        <f>NDMC_EOD!AI87+NDMC_EOD!AJ87</f>
        <v>22.8</v>
      </c>
      <c r="M87">
        <f>TPDDL_EOD!AI87+TPDDL_EOD!AJ87</f>
        <v>67.98</v>
      </c>
      <c r="N87">
        <f t="shared" si="7"/>
        <v>247.49</v>
      </c>
      <c r="O87" s="112">
        <f t="shared" si="8"/>
        <v>9.9999999999909051E-3</v>
      </c>
      <c r="P87">
        <v>97.293931067921946</v>
      </c>
      <c r="Q87">
        <v>53.722170592751219</v>
      </c>
      <c r="R87">
        <v>5.7002303123358518</v>
      </c>
      <c r="S87">
        <v>22.800921249343407</v>
      </c>
      <c r="T87">
        <v>67.982746777647577</v>
      </c>
      <c r="U87" s="114">
        <f t="shared" si="9"/>
        <v>247.50000000000003</v>
      </c>
      <c r="V87" s="112">
        <f t="shared" si="10"/>
        <v>0</v>
      </c>
      <c r="Y87">
        <f>BAWANA!AW87+BAWANA!AX87</f>
        <v>31.25</v>
      </c>
      <c r="Z87">
        <f>BAWANA!BD87+BAWANA!BE87</f>
        <v>31.25</v>
      </c>
      <c r="AA87">
        <f>BAWANA!X87+BAWANA!Y87</f>
        <v>31.25</v>
      </c>
      <c r="AB87">
        <f>BAWANA!AE87+BAWANA!AF87</f>
        <v>31.25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247.5</v>
      </c>
      <c r="E88">
        <f>BAWANA!AM88</f>
        <v>0</v>
      </c>
      <c r="F88">
        <f t="shared" si="11"/>
        <v>256</v>
      </c>
      <c r="G88">
        <f t="shared" si="12"/>
        <v>247.5</v>
      </c>
      <c r="H88" s="112"/>
      <c r="I88">
        <f>BRPL_EOD!AI88+BRPL_EOD!AJ88</f>
        <v>97.29</v>
      </c>
      <c r="J88">
        <f>BYPL_EOD!AI88+BYPL_EOD!AJ88</f>
        <v>53.72</v>
      </c>
      <c r="K88">
        <f>MES_EOD!AI88+MES_EOD!AJ88</f>
        <v>5.7</v>
      </c>
      <c r="L88">
        <f>NDMC_EOD!AI88+NDMC_EOD!AJ88</f>
        <v>22.8</v>
      </c>
      <c r="M88">
        <f>TPDDL_EOD!AI88+TPDDL_EOD!AJ88</f>
        <v>67.98</v>
      </c>
      <c r="N88">
        <f t="shared" si="7"/>
        <v>247.49</v>
      </c>
      <c r="O88" s="112">
        <f t="shared" si="8"/>
        <v>9.9999999999909051E-3</v>
      </c>
      <c r="P88">
        <v>97.293931067921946</v>
      </c>
      <c r="Q88">
        <v>53.722170592751219</v>
      </c>
      <c r="R88">
        <v>5.7002303123358518</v>
      </c>
      <c r="S88">
        <v>22.800921249343407</v>
      </c>
      <c r="T88">
        <v>67.982746777647577</v>
      </c>
      <c r="U88" s="114">
        <f t="shared" si="9"/>
        <v>247.50000000000003</v>
      </c>
      <c r="V88" s="112">
        <f t="shared" si="10"/>
        <v>0</v>
      </c>
      <c r="Y88">
        <f>BAWANA!AW88+BAWANA!AX88</f>
        <v>31.25</v>
      </c>
      <c r="Z88">
        <f>BAWANA!BD88+BAWANA!BE88</f>
        <v>31.25</v>
      </c>
      <c r="AA88">
        <f>BAWANA!X88+BAWANA!Y88</f>
        <v>31.25</v>
      </c>
      <c r="AB88">
        <f>BAWANA!AE88+BAWANA!AF88</f>
        <v>31.25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247.5</v>
      </c>
      <c r="E89">
        <f>BAWANA!AM89</f>
        <v>0</v>
      </c>
      <c r="F89">
        <f t="shared" si="11"/>
        <v>256</v>
      </c>
      <c r="G89">
        <f t="shared" si="12"/>
        <v>247.5</v>
      </c>
      <c r="H89" s="112"/>
      <c r="I89">
        <f>BRPL_EOD!AI89+BRPL_EOD!AJ89</f>
        <v>97.29</v>
      </c>
      <c r="J89">
        <f>BYPL_EOD!AI89+BYPL_EOD!AJ89</f>
        <v>53.72</v>
      </c>
      <c r="K89">
        <f>MES_EOD!AI89+MES_EOD!AJ89</f>
        <v>5.7</v>
      </c>
      <c r="L89">
        <f>NDMC_EOD!AI89+NDMC_EOD!AJ89</f>
        <v>22.8</v>
      </c>
      <c r="M89">
        <f>TPDDL_EOD!AI89+TPDDL_EOD!AJ89</f>
        <v>67.98</v>
      </c>
      <c r="N89">
        <f t="shared" si="7"/>
        <v>247.49</v>
      </c>
      <c r="O89" s="112">
        <f t="shared" si="8"/>
        <v>9.9999999999909051E-3</v>
      </c>
      <c r="P89">
        <v>97.293931067921946</v>
      </c>
      <c r="Q89">
        <v>53.722170592751219</v>
      </c>
      <c r="R89">
        <v>5.7002303123358518</v>
      </c>
      <c r="S89">
        <v>22.800921249343407</v>
      </c>
      <c r="T89">
        <v>67.982746777647577</v>
      </c>
      <c r="U89" s="114">
        <f t="shared" si="9"/>
        <v>247.50000000000003</v>
      </c>
      <c r="V89" s="112">
        <f t="shared" si="10"/>
        <v>0</v>
      </c>
      <c r="Y89">
        <f>BAWANA!AW89+BAWANA!AX89</f>
        <v>31.25</v>
      </c>
      <c r="Z89">
        <f>BAWANA!BD89+BAWANA!BE89</f>
        <v>31.25</v>
      </c>
      <c r="AA89">
        <f>BAWANA!X89+BAWANA!Y89</f>
        <v>31.25</v>
      </c>
      <c r="AB89">
        <f>BAWANA!AE89+BAWANA!AF89</f>
        <v>31.25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247.5</v>
      </c>
      <c r="E90">
        <f>BAWANA!AM90</f>
        <v>0</v>
      </c>
      <c r="F90">
        <f t="shared" si="11"/>
        <v>256</v>
      </c>
      <c r="G90">
        <f t="shared" si="12"/>
        <v>247.5</v>
      </c>
      <c r="H90" s="112"/>
      <c r="I90">
        <f>BRPL_EOD!AI90+BRPL_EOD!AJ90</f>
        <v>97.29</v>
      </c>
      <c r="J90">
        <f>BYPL_EOD!AI90+BYPL_EOD!AJ90</f>
        <v>53.72</v>
      </c>
      <c r="K90">
        <f>MES_EOD!AI90+MES_EOD!AJ90</f>
        <v>5.7</v>
      </c>
      <c r="L90">
        <f>NDMC_EOD!AI90+NDMC_EOD!AJ90</f>
        <v>22.8</v>
      </c>
      <c r="M90">
        <f>TPDDL_EOD!AI90+TPDDL_EOD!AJ90</f>
        <v>67.98</v>
      </c>
      <c r="N90">
        <f t="shared" si="7"/>
        <v>247.49</v>
      </c>
      <c r="O90" s="112">
        <f t="shared" si="8"/>
        <v>9.9999999999909051E-3</v>
      </c>
      <c r="P90">
        <v>97.293931067921946</v>
      </c>
      <c r="Q90">
        <v>53.722170592751219</v>
      </c>
      <c r="R90">
        <v>5.7002303123358518</v>
      </c>
      <c r="S90">
        <v>22.800921249343407</v>
      </c>
      <c r="T90">
        <v>67.982746777647577</v>
      </c>
      <c r="U90" s="114">
        <f t="shared" si="9"/>
        <v>247.50000000000003</v>
      </c>
      <c r="V90" s="112">
        <f t="shared" si="10"/>
        <v>0</v>
      </c>
      <c r="Y90">
        <f>BAWANA!AW90+BAWANA!AX90</f>
        <v>31.25</v>
      </c>
      <c r="Z90">
        <f>BAWANA!BD90+BAWANA!BE90</f>
        <v>31.25</v>
      </c>
      <c r="AA90">
        <f>BAWANA!X90+BAWANA!Y90</f>
        <v>31.25</v>
      </c>
      <c r="AB90">
        <f>BAWANA!AE90+BAWANA!AF90</f>
        <v>31.25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246.48000000000002</v>
      </c>
      <c r="E91">
        <f>BAWANA!AM91</f>
        <v>0</v>
      </c>
      <c r="F91">
        <f t="shared" si="11"/>
        <v>256</v>
      </c>
      <c r="G91">
        <f t="shared" si="12"/>
        <v>246.48000000000002</v>
      </c>
      <c r="H91" s="112"/>
      <c r="I91">
        <f>BRPL_EOD!AI91+BRPL_EOD!AJ91</f>
        <v>97.29</v>
      </c>
      <c r="J91">
        <f>BYPL_EOD!AI91+BYPL_EOD!AJ91</f>
        <v>53.72</v>
      </c>
      <c r="K91">
        <f>MES_EOD!AI91+MES_EOD!AJ91</f>
        <v>5.7</v>
      </c>
      <c r="L91">
        <f>NDMC_EOD!AI91+NDMC_EOD!AJ91</f>
        <v>22.8</v>
      </c>
      <c r="M91">
        <f>TPDDL_EOD!AI91+TPDDL_EOD!AJ91</f>
        <v>67.98</v>
      </c>
      <c r="N91">
        <f t="shared" si="7"/>
        <v>247.49</v>
      </c>
      <c r="O91" s="112">
        <f t="shared" si="8"/>
        <v>-1.0099999999999909</v>
      </c>
      <c r="P91">
        <v>96.892962139884446</v>
      </c>
      <c r="Q91">
        <v>53.500770132126554</v>
      </c>
      <c r="R91">
        <v>5.6767384540789534</v>
      </c>
      <c r="S91">
        <v>22.706953816315814</v>
      </c>
      <c r="T91">
        <v>67.70257545759425</v>
      </c>
      <c r="U91" s="114">
        <f t="shared" si="9"/>
        <v>246.48000000000002</v>
      </c>
      <c r="V91" s="112">
        <f t="shared" si="10"/>
        <v>0</v>
      </c>
      <c r="Y91">
        <f>BAWANA!AW91+BAWANA!AX91</f>
        <v>31.76</v>
      </c>
      <c r="Z91">
        <f>BAWANA!BD91+BAWANA!BE91</f>
        <v>31.76</v>
      </c>
      <c r="AA91">
        <f>BAWANA!X91+BAWANA!Y91</f>
        <v>31.76</v>
      </c>
      <c r="AB91">
        <f>BAWANA!AE91+BAWANA!AF91</f>
        <v>31.76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251.48000000000002</v>
      </c>
      <c r="E92">
        <f>BAWANA!AM92</f>
        <v>0</v>
      </c>
      <c r="F92">
        <f t="shared" si="11"/>
        <v>256</v>
      </c>
      <c r="G92">
        <f t="shared" si="12"/>
        <v>251.48000000000002</v>
      </c>
      <c r="H92" s="112"/>
      <c r="I92">
        <f>BRPL_EOD!AI92+BRPL_EOD!AJ92</f>
        <v>98.86</v>
      </c>
      <c r="J92">
        <f>BYPL_EOD!AI92+BYPL_EOD!AJ92</f>
        <v>54.58</v>
      </c>
      <c r="K92">
        <f>MES_EOD!AI92+MES_EOD!AJ92</f>
        <v>5.79</v>
      </c>
      <c r="L92">
        <f>NDMC_EOD!AI92+NDMC_EOD!AJ92</f>
        <v>23.17</v>
      </c>
      <c r="M92">
        <f>TPDDL_EOD!AI92+TPDDL_EOD!AJ92</f>
        <v>69.08</v>
      </c>
      <c r="N92">
        <f t="shared" si="7"/>
        <v>251.47999999999996</v>
      </c>
      <c r="O92" s="112">
        <f t="shared" si="8"/>
        <v>0</v>
      </c>
      <c r="P92">
        <v>98.860000000000028</v>
      </c>
      <c r="Q92">
        <v>54.580000000000013</v>
      </c>
      <c r="R92">
        <v>5.7900000000000009</v>
      </c>
      <c r="S92">
        <v>23.170000000000005</v>
      </c>
      <c r="T92">
        <v>69.080000000000013</v>
      </c>
      <c r="U92" s="114">
        <f t="shared" si="9"/>
        <v>251.48000000000008</v>
      </c>
      <c r="V92" s="112">
        <f t="shared" si="10"/>
        <v>0</v>
      </c>
      <c r="Y92">
        <f>BAWANA!AW92+BAWANA!AX92</f>
        <v>31.76</v>
      </c>
      <c r="Z92">
        <f>BAWANA!BD92+BAWANA!BE92</f>
        <v>31.76</v>
      </c>
      <c r="AA92">
        <f>BAWANA!X92+BAWANA!Y92</f>
        <v>31.76</v>
      </c>
      <c r="AB92">
        <f>BAWANA!AE92+BAWANA!AF92</f>
        <v>31.76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251.48000000000002</v>
      </c>
      <c r="E93">
        <f>BAWANA!AM93</f>
        <v>0</v>
      </c>
      <c r="F93">
        <f t="shared" si="11"/>
        <v>256</v>
      </c>
      <c r="G93">
        <f t="shared" si="12"/>
        <v>251.48000000000002</v>
      </c>
      <c r="H93" s="112"/>
      <c r="I93">
        <f>BRPL_EOD!AI93+BRPL_EOD!AJ93</f>
        <v>98.86</v>
      </c>
      <c r="J93">
        <f>BYPL_EOD!AI93+BYPL_EOD!AJ93</f>
        <v>54.58</v>
      </c>
      <c r="K93">
        <f>MES_EOD!AI93+MES_EOD!AJ93</f>
        <v>5.79</v>
      </c>
      <c r="L93">
        <f>NDMC_EOD!AI93+NDMC_EOD!AJ93</f>
        <v>23.17</v>
      </c>
      <c r="M93">
        <f>TPDDL_EOD!AI93+TPDDL_EOD!AJ93</f>
        <v>69.08</v>
      </c>
      <c r="N93">
        <f t="shared" si="7"/>
        <v>251.47999999999996</v>
      </c>
      <c r="O93" s="112">
        <f t="shared" si="8"/>
        <v>0</v>
      </c>
      <c r="P93">
        <v>98.860000000000028</v>
      </c>
      <c r="Q93">
        <v>54.580000000000013</v>
      </c>
      <c r="R93">
        <v>5.7900000000000009</v>
      </c>
      <c r="S93">
        <v>23.170000000000005</v>
      </c>
      <c r="T93">
        <v>69.080000000000013</v>
      </c>
      <c r="U93" s="114">
        <f t="shared" si="9"/>
        <v>251.48000000000008</v>
      </c>
      <c r="V93" s="112">
        <f t="shared" si="10"/>
        <v>0</v>
      </c>
      <c r="Y93">
        <f>BAWANA!AW93+BAWANA!AX93</f>
        <v>31.76</v>
      </c>
      <c r="Z93">
        <f>BAWANA!BD93+BAWANA!BE93</f>
        <v>31.76</v>
      </c>
      <c r="AA93">
        <f>BAWANA!X93+BAWANA!Y93</f>
        <v>31.76</v>
      </c>
      <c r="AB93">
        <f>BAWANA!AE93+BAWANA!AF93</f>
        <v>31.76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251.48000000000002</v>
      </c>
      <c r="E94">
        <f>BAWANA!AM94</f>
        <v>0</v>
      </c>
      <c r="F94">
        <f t="shared" si="11"/>
        <v>256</v>
      </c>
      <c r="G94">
        <f t="shared" si="12"/>
        <v>251.48000000000002</v>
      </c>
      <c r="H94" s="112"/>
      <c r="I94">
        <f>BRPL_EOD!AI94+BRPL_EOD!AJ94</f>
        <v>98.86</v>
      </c>
      <c r="J94">
        <f>BYPL_EOD!AI94+BYPL_EOD!AJ94</f>
        <v>54.58</v>
      </c>
      <c r="K94">
        <f>MES_EOD!AI94+MES_EOD!AJ94</f>
        <v>5.79</v>
      </c>
      <c r="L94">
        <f>NDMC_EOD!AI94+NDMC_EOD!AJ94</f>
        <v>23.17</v>
      </c>
      <c r="M94">
        <f>TPDDL_EOD!AI94+TPDDL_EOD!AJ94</f>
        <v>69.08</v>
      </c>
      <c r="N94">
        <f t="shared" si="7"/>
        <v>251.47999999999996</v>
      </c>
      <c r="O94" s="112">
        <f t="shared" si="8"/>
        <v>0</v>
      </c>
      <c r="P94">
        <v>98.860000000000028</v>
      </c>
      <c r="Q94">
        <v>54.580000000000013</v>
      </c>
      <c r="R94">
        <v>5.7900000000000009</v>
      </c>
      <c r="S94">
        <v>23.170000000000005</v>
      </c>
      <c r="T94">
        <v>69.080000000000013</v>
      </c>
      <c r="U94" s="114">
        <f t="shared" si="9"/>
        <v>251.48000000000008</v>
      </c>
      <c r="V94" s="112">
        <f t="shared" si="10"/>
        <v>0</v>
      </c>
      <c r="Y94">
        <f>BAWANA!AW94+BAWANA!AX94</f>
        <v>31.76</v>
      </c>
      <c r="Z94">
        <f>BAWANA!BD94+BAWANA!BE94</f>
        <v>31.76</v>
      </c>
      <c r="AA94">
        <f>BAWANA!X94+BAWANA!Y94</f>
        <v>31.76</v>
      </c>
      <c r="AB94">
        <f>BAWANA!AE94+BAWANA!AF94</f>
        <v>31.76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251.48000000000002</v>
      </c>
      <c r="E95">
        <f>BAWANA!AM95</f>
        <v>0</v>
      </c>
      <c r="F95">
        <f t="shared" si="11"/>
        <v>256</v>
      </c>
      <c r="G95">
        <f t="shared" si="12"/>
        <v>251.48000000000002</v>
      </c>
      <c r="H95" s="112"/>
      <c r="I95">
        <f>BRPL_EOD!AI95+BRPL_EOD!AJ95</f>
        <v>98.86</v>
      </c>
      <c r="J95">
        <f>BYPL_EOD!AI95+BYPL_EOD!AJ95</f>
        <v>54.58</v>
      </c>
      <c r="K95">
        <f>MES_EOD!AI95+MES_EOD!AJ95</f>
        <v>5.79</v>
      </c>
      <c r="L95">
        <f>NDMC_EOD!AI95+NDMC_EOD!AJ95</f>
        <v>23.17</v>
      </c>
      <c r="M95">
        <f>TPDDL_EOD!AI95+TPDDL_EOD!AJ95</f>
        <v>69.08</v>
      </c>
      <c r="N95">
        <f t="shared" si="7"/>
        <v>251.47999999999996</v>
      </c>
      <c r="O95" s="112">
        <f t="shared" si="8"/>
        <v>0</v>
      </c>
      <c r="P95">
        <v>98.860000000000028</v>
      </c>
      <c r="Q95">
        <v>54.580000000000013</v>
      </c>
      <c r="R95">
        <v>5.7900000000000009</v>
      </c>
      <c r="S95">
        <v>23.170000000000005</v>
      </c>
      <c r="T95">
        <v>69.080000000000013</v>
      </c>
      <c r="U95" s="114">
        <f t="shared" si="9"/>
        <v>251.48000000000008</v>
      </c>
      <c r="V95" s="112">
        <f t="shared" si="10"/>
        <v>0</v>
      </c>
      <c r="Y95">
        <f>BAWANA!AW95+BAWANA!AX95</f>
        <v>31.76</v>
      </c>
      <c r="Z95">
        <f>BAWANA!BD95+BAWANA!BE95</f>
        <v>31.76</v>
      </c>
      <c r="AA95">
        <f>BAWANA!X95+BAWANA!Y95</f>
        <v>31.76</v>
      </c>
      <c r="AB95">
        <f>BAWANA!AE95+BAWANA!AF95</f>
        <v>31.76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251.48000000000002</v>
      </c>
      <c r="E96">
        <f>BAWANA!AM96</f>
        <v>0</v>
      </c>
      <c r="F96">
        <f t="shared" si="11"/>
        <v>256</v>
      </c>
      <c r="G96">
        <f t="shared" si="12"/>
        <v>251.48000000000002</v>
      </c>
      <c r="H96" s="112"/>
      <c r="I96">
        <f>BRPL_EOD!AI96+BRPL_EOD!AJ96</f>
        <v>98.86</v>
      </c>
      <c r="J96">
        <f>BYPL_EOD!AI96+BYPL_EOD!AJ96</f>
        <v>54.58</v>
      </c>
      <c r="K96">
        <f>MES_EOD!AI96+MES_EOD!AJ96</f>
        <v>5.79</v>
      </c>
      <c r="L96">
        <f>NDMC_EOD!AI96+NDMC_EOD!AJ96</f>
        <v>23.17</v>
      </c>
      <c r="M96">
        <f>TPDDL_EOD!AI96+TPDDL_EOD!AJ96</f>
        <v>69.08</v>
      </c>
      <c r="N96">
        <f t="shared" si="7"/>
        <v>251.47999999999996</v>
      </c>
      <c r="O96" s="112">
        <f t="shared" si="8"/>
        <v>0</v>
      </c>
      <c r="P96">
        <v>98.860000000000028</v>
      </c>
      <c r="Q96">
        <v>54.580000000000013</v>
      </c>
      <c r="R96">
        <v>5.7900000000000009</v>
      </c>
      <c r="S96">
        <v>23.170000000000005</v>
      </c>
      <c r="T96">
        <v>69.080000000000013</v>
      </c>
      <c r="U96" s="114">
        <f t="shared" si="9"/>
        <v>251.48000000000008</v>
      </c>
      <c r="V96" s="112">
        <f t="shared" si="10"/>
        <v>0</v>
      </c>
      <c r="Y96">
        <f>BAWANA!AW96+BAWANA!AX96</f>
        <v>31.76</v>
      </c>
      <c r="Z96">
        <f>BAWANA!BD96+BAWANA!BE96</f>
        <v>31.76</v>
      </c>
      <c r="AA96">
        <f>BAWANA!X96+BAWANA!Y96</f>
        <v>31.76</v>
      </c>
      <c r="AB96">
        <f>BAWANA!AE96+BAWANA!AF96</f>
        <v>31.76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251.48000000000002</v>
      </c>
      <c r="E97">
        <f>BAWANA!AM97</f>
        <v>0</v>
      </c>
      <c r="F97">
        <f t="shared" si="11"/>
        <v>256</v>
      </c>
      <c r="G97">
        <f t="shared" si="12"/>
        <v>251.48000000000002</v>
      </c>
      <c r="H97" s="112"/>
      <c r="I97">
        <f>BRPL_EOD!AI97+BRPL_EOD!AJ97</f>
        <v>98.86</v>
      </c>
      <c r="J97">
        <f>BYPL_EOD!AI97+BYPL_EOD!AJ97</f>
        <v>54.58</v>
      </c>
      <c r="K97">
        <f>MES_EOD!AI97+MES_EOD!AJ97</f>
        <v>5.79</v>
      </c>
      <c r="L97">
        <f>NDMC_EOD!AI97+NDMC_EOD!AJ97</f>
        <v>23.17</v>
      </c>
      <c r="M97">
        <f>TPDDL_EOD!AI97+TPDDL_EOD!AJ97</f>
        <v>69.08</v>
      </c>
      <c r="N97">
        <f t="shared" si="7"/>
        <v>251.47999999999996</v>
      </c>
      <c r="O97" s="112">
        <f t="shared" si="8"/>
        <v>0</v>
      </c>
      <c r="P97">
        <v>98.860000000000028</v>
      </c>
      <c r="Q97">
        <v>54.580000000000013</v>
      </c>
      <c r="R97">
        <v>5.7900000000000009</v>
      </c>
      <c r="S97">
        <v>23.170000000000005</v>
      </c>
      <c r="T97">
        <v>69.080000000000013</v>
      </c>
      <c r="U97" s="114">
        <f t="shared" si="9"/>
        <v>251.48000000000008</v>
      </c>
      <c r="V97" s="112">
        <f t="shared" si="10"/>
        <v>0</v>
      </c>
      <c r="Y97">
        <f>BAWANA!AW97+BAWANA!AX97</f>
        <v>31.76</v>
      </c>
      <c r="Z97">
        <f>BAWANA!BD97+BAWANA!BE97</f>
        <v>31.76</v>
      </c>
      <c r="AA97">
        <f>BAWANA!X97+BAWANA!Y97</f>
        <v>31.76</v>
      </c>
      <c r="AB97">
        <f>BAWANA!AE97+BAWANA!AF97</f>
        <v>31.76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251.48000000000002</v>
      </c>
      <c r="E98">
        <f>BAWANA!AM98</f>
        <v>0</v>
      </c>
      <c r="F98">
        <f t="shared" si="11"/>
        <v>256</v>
      </c>
      <c r="G98">
        <f t="shared" si="12"/>
        <v>251.48000000000002</v>
      </c>
      <c r="H98" s="112"/>
      <c r="I98">
        <f>BRPL_EOD!AI98+BRPL_EOD!AJ98</f>
        <v>98.86</v>
      </c>
      <c r="J98">
        <f>BYPL_EOD!AI98+BYPL_EOD!AJ98</f>
        <v>54.58</v>
      </c>
      <c r="K98">
        <f>MES_EOD!AI98+MES_EOD!AJ98</f>
        <v>5.79</v>
      </c>
      <c r="L98">
        <f>NDMC_EOD!AI98+NDMC_EOD!AJ98</f>
        <v>23.17</v>
      </c>
      <c r="M98">
        <f>TPDDL_EOD!AI98+TPDDL_EOD!AJ98</f>
        <v>69.08</v>
      </c>
      <c r="N98">
        <f t="shared" si="7"/>
        <v>251.47999999999996</v>
      </c>
      <c r="O98" s="112">
        <f t="shared" si="8"/>
        <v>0</v>
      </c>
      <c r="P98">
        <v>98.860000000000028</v>
      </c>
      <c r="Q98">
        <v>54.580000000000013</v>
      </c>
      <c r="R98">
        <v>5.7900000000000009</v>
      </c>
      <c r="S98">
        <v>23.170000000000005</v>
      </c>
      <c r="T98">
        <v>69.080000000000013</v>
      </c>
      <c r="U98" s="114">
        <f t="shared" si="9"/>
        <v>251.48000000000008</v>
      </c>
      <c r="V98" s="112">
        <f t="shared" si="10"/>
        <v>0</v>
      </c>
      <c r="Y98">
        <f>BAWANA!AW98+BAWANA!AX98</f>
        <v>31.76</v>
      </c>
      <c r="Z98">
        <f>BAWANA!BD98+BAWANA!BE98</f>
        <v>31.76</v>
      </c>
      <c r="AA98">
        <f>BAWANA!X98+BAWANA!Y98</f>
        <v>31.76</v>
      </c>
      <c r="AB98">
        <f>BAWANA!AE98+BAWANA!AF98</f>
        <v>31.76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5.3798765</v>
      </c>
      <c r="E99" s="114">
        <f t="shared" si="14"/>
        <v>0</v>
      </c>
      <c r="F99" s="114">
        <f t="shared" si="14"/>
        <v>6.1440000000000001</v>
      </c>
      <c r="G99" s="114">
        <f t="shared" si="14"/>
        <v>5.3798765</v>
      </c>
      <c r="H99" s="114"/>
      <c r="I99" s="114">
        <f t="shared" si="14"/>
        <v>2.085734999999997</v>
      </c>
      <c r="J99" s="114">
        <f t="shared" si="14"/>
        <v>1.1727074999999991</v>
      </c>
      <c r="K99" s="114">
        <f t="shared" si="14"/>
        <v>0.13934749999999974</v>
      </c>
      <c r="L99" s="114">
        <f t="shared" si="14"/>
        <v>0.55720749999999952</v>
      </c>
      <c r="M99" s="114">
        <f t="shared" si="14"/>
        <v>1.4253099999999987</v>
      </c>
      <c r="N99" s="114">
        <f t="shared" si="14"/>
        <v>5.3803074999999989</v>
      </c>
      <c r="O99" s="114">
        <f t="shared" si="14"/>
        <v>-4.3099999999990504E-4</v>
      </c>
      <c r="P99" s="114">
        <f t="shared" si="14"/>
        <v>2.0855678790842465</v>
      </c>
      <c r="Q99" s="114">
        <f t="shared" si="14"/>
        <v>1.1726135342124715</v>
      </c>
      <c r="R99" s="114">
        <f t="shared" si="14"/>
        <v>0.13933692876775927</v>
      </c>
      <c r="S99" s="114">
        <f t="shared" si="14"/>
        <v>0.55716522323736928</v>
      </c>
      <c r="T99" s="114">
        <f t="shared" si="14"/>
        <v>1.4251929346981529</v>
      </c>
      <c r="U99" s="114">
        <f t="shared" si="14"/>
        <v>5.3798765</v>
      </c>
      <c r="V99" s="114">
        <f t="shared" si="10"/>
        <v>0</v>
      </c>
      <c r="Y99" s="114">
        <f>SUM(Y3:Y98)/4000</f>
        <v>0.64719250000000061</v>
      </c>
      <c r="Z99" s="114">
        <f t="shared" ref="Z99:AD99" si="15">SUM(Z3:Z98)/4000</f>
        <v>0.66217000000000037</v>
      </c>
      <c r="AA99" s="114">
        <f t="shared" si="15"/>
        <v>0.64719250000000061</v>
      </c>
      <c r="AB99" s="114">
        <f t="shared" si="15"/>
        <v>0.66217000000000037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76.039376000000004</v>
      </c>
      <c r="K3">
        <v>685.51594699999998</v>
      </c>
      <c r="L3">
        <v>665.31782899999996</v>
      </c>
      <c r="M3">
        <v>94.455943000000005</v>
      </c>
      <c r="N3">
        <v>121.484996</v>
      </c>
      <c r="O3">
        <v>127.380717</v>
      </c>
      <c r="P3">
        <v>144.68895000000001</v>
      </c>
      <c r="Q3">
        <v>22.230298999999999</v>
      </c>
      <c r="R3">
        <v>21.853313</v>
      </c>
      <c r="S3">
        <v>27.038981</v>
      </c>
      <c r="T3">
        <v>1.494586</v>
      </c>
      <c r="U3">
        <v>398.77</v>
      </c>
      <c r="V3">
        <v>18.07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51.344738999999997</v>
      </c>
      <c r="AH3">
        <v>22.286372</v>
      </c>
      <c r="AI3">
        <v>0</v>
      </c>
      <c r="AJ3">
        <v>0</v>
      </c>
      <c r="AK3">
        <v>69.333911999999998</v>
      </c>
      <c r="AL3">
        <v>66.233999999999995</v>
      </c>
      <c r="AM3">
        <v>19.346114</v>
      </c>
      <c r="AN3">
        <v>0.77966899999999995</v>
      </c>
      <c r="AO3">
        <v>0</v>
      </c>
      <c r="AP3">
        <v>0.51239999999999997</v>
      </c>
      <c r="AQ3">
        <v>41.434280999999999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3301.0251089999992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76.039376000000004</v>
      </c>
      <c r="K4">
        <v>685.51594699999998</v>
      </c>
      <c r="L4">
        <v>665.31782899999996</v>
      </c>
      <c r="M4">
        <v>94.455943000000005</v>
      </c>
      <c r="N4">
        <v>121.484996</v>
      </c>
      <c r="O4">
        <v>127.380717</v>
      </c>
      <c r="P4">
        <v>144.68895000000001</v>
      </c>
      <c r="Q4">
        <v>22.230298999999999</v>
      </c>
      <c r="R4">
        <v>21.853313</v>
      </c>
      <c r="S4">
        <v>27.038981</v>
      </c>
      <c r="T4">
        <v>1.494586</v>
      </c>
      <c r="U4">
        <v>398.77</v>
      </c>
      <c r="V4">
        <v>18.07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51.344738999999997</v>
      </c>
      <c r="AH4">
        <v>22.286372</v>
      </c>
      <c r="AI4">
        <v>0</v>
      </c>
      <c r="AJ4">
        <v>0</v>
      </c>
      <c r="AK4">
        <v>69.333911999999998</v>
      </c>
      <c r="AL4">
        <v>66.233999999999995</v>
      </c>
      <c r="AM4">
        <v>19.346114</v>
      </c>
      <c r="AN4">
        <v>0.77966899999999995</v>
      </c>
      <c r="AO4">
        <v>0</v>
      </c>
      <c r="AP4">
        <v>0.51239999999999997</v>
      </c>
      <c r="AQ4">
        <v>31.075710999999998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3288.3478379999997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76.039376000000004</v>
      </c>
      <c r="K5">
        <v>685.51594699999998</v>
      </c>
      <c r="L5">
        <v>665.31782899999996</v>
      </c>
      <c r="M5">
        <v>87.071251000000004</v>
      </c>
      <c r="N5">
        <v>121.484996</v>
      </c>
      <c r="O5">
        <v>127.380717</v>
      </c>
      <c r="P5">
        <v>144.68895000000001</v>
      </c>
      <c r="Q5">
        <v>22.230298999999999</v>
      </c>
      <c r="R5">
        <v>21.853313</v>
      </c>
      <c r="S5">
        <v>27.038981</v>
      </c>
      <c r="T5">
        <v>1.494586</v>
      </c>
      <c r="U5">
        <v>398.77</v>
      </c>
      <c r="V5">
        <v>18.07</v>
      </c>
      <c r="W5">
        <v>46.399079999999998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9.222505</v>
      </c>
      <c r="AG5">
        <v>51.344738999999997</v>
      </c>
      <c r="AH5">
        <v>22.286372</v>
      </c>
      <c r="AI5">
        <v>0</v>
      </c>
      <c r="AJ5">
        <v>0</v>
      </c>
      <c r="AK5">
        <v>69.333911999999998</v>
      </c>
      <c r="AL5">
        <v>70.882000000000005</v>
      </c>
      <c r="AM5">
        <v>19.346114</v>
      </c>
      <c r="AN5">
        <v>0.77966899999999995</v>
      </c>
      <c r="AO5">
        <v>0</v>
      </c>
      <c r="AP5">
        <v>0.51239999999999997</v>
      </c>
      <c r="AQ5">
        <v>20.717141000000002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3266.4130749999999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76.039376000000004</v>
      </c>
      <c r="K6">
        <v>685.51594699999998</v>
      </c>
      <c r="L6">
        <v>665.31782899999996</v>
      </c>
      <c r="M6">
        <v>78.631603999999996</v>
      </c>
      <c r="N6">
        <v>121.484996</v>
      </c>
      <c r="O6">
        <v>127.380717</v>
      </c>
      <c r="P6">
        <v>144.68895000000001</v>
      </c>
      <c r="Q6">
        <v>22.230298999999999</v>
      </c>
      <c r="R6">
        <v>21.853313</v>
      </c>
      <c r="S6">
        <v>27.038981</v>
      </c>
      <c r="T6">
        <v>1.494586</v>
      </c>
      <c r="U6">
        <v>398.77</v>
      </c>
      <c r="V6">
        <v>18.07</v>
      </c>
      <c r="W6">
        <v>46.399079999999998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9.222505</v>
      </c>
      <c r="AG6">
        <v>51.344738999999997</v>
      </c>
      <c r="AH6">
        <v>22.286372</v>
      </c>
      <c r="AI6">
        <v>0</v>
      </c>
      <c r="AJ6">
        <v>0</v>
      </c>
      <c r="AK6">
        <v>69.333911999999998</v>
      </c>
      <c r="AL6">
        <v>70.882000000000005</v>
      </c>
      <c r="AM6">
        <v>19.346114</v>
      </c>
      <c r="AN6">
        <v>0.77966899999999995</v>
      </c>
      <c r="AO6">
        <v>0</v>
      </c>
      <c r="AP6">
        <v>0.51239999999999997</v>
      </c>
      <c r="AQ6">
        <v>10.35857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3247.6148569999996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76.039376000000004</v>
      </c>
      <c r="K7">
        <v>685.51594699999998</v>
      </c>
      <c r="L7">
        <v>665.31782899999996</v>
      </c>
      <c r="M7">
        <v>78.631603999999996</v>
      </c>
      <c r="N7">
        <v>121.484996</v>
      </c>
      <c r="O7">
        <v>127.380717</v>
      </c>
      <c r="P7">
        <v>144.68895000000001</v>
      </c>
      <c r="Q7">
        <v>22.230298999999999</v>
      </c>
      <c r="R7">
        <v>21.853313</v>
      </c>
      <c r="S7">
        <v>27.038981</v>
      </c>
      <c r="T7">
        <v>1.494586</v>
      </c>
      <c r="U7">
        <v>398.77</v>
      </c>
      <c r="V7">
        <v>18.07</v>
      </c>
      <c r="W7">
        <v>46.399079999999998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9.222505</v>
      </c>
      <c r="AG7">
        <v>51.344738999999997</v>
      </c>
      <c r="AH7">
        <v>22.286372</v>
      </c>
      <c r="AI7">
        <v>0</v>
      </c>
      <c r="AJ7">
        <v>0</v>
      </c>
      <c r="AK7">
        <v>69.333911999999998</v>
      </c>
      <c r="AL7">
        <v>70.882000000000005</v>
      </c>
      <c r="AM7">
        <v>19.346114</v>
      </c>
      <c r="AN7">
        <v>0.77966899999999995</v>
      </c>
      <c r="AO7">
        <v>0</v>
      </c>
      <c r="AP7">
        <v>0.51239999999999997</v>
      </c>
      <c r="AQ7">
        <v>10.35857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3247.6148569999996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76.039376000000004</v>
      </c>
      <c r="K8">
        <v>685.51594699999998</v>
      </c>
      <c r="L8">
        <v>665.31782899999996</v>
      </c>
      <c r="M8">
        <v>78.631603999999996</v>
      </c>
      <c r="N8">
        <v>121.484996</v>
      </c>
      <c r="O8">
        <v>127.380717</v>
      </c>
      <c r="P8">
        <v>144.68895000000001</v>
      </c>
      <c r="Q8">
        <v>22.230298999999999</v>
      </c>
      <c r="R8">
        <v>21.853313</v>
      </c>
      <c r="S8">
        <v>27.038981</v>
      </c>
      <c r="T8">
        <v>1.494586</v>
      </c>
      <c r="U8">
        <v>398.77</v>
      </c>
      <c r="V8">
        <v>18.07</v>
      </c>
      <c r="W8">
        <v>46.399079999999998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9.222505</v>
      </c>
      <c r="AG8">
        <v>51.344738999999997</v>
      </c>
      <c r="AH8">
        <v>22.286372</v>
      </c>
      <c r="AI8">
        <v>0</v>
      </c>
      <c r="AJ8">
        <v>0</v>
      </c>
      <c r="AK8">
        <v>69.333911999999998</v>
      </c>
      <c r="AL8">
        <v>70.882000000000005</v>
      </c>
      <c r="AM8">
        <v>19.346114</v>
      </c>
      <c r="AN8">
        <v>0.77966899999999995</v>
      </c>
      <c r="AO8">
        <v>0</v>
      </c>
      <c r="AP8">
        <v>0.51239999999999997</v>
      </c>
      <c r="AQ8">
        <v>10.35857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3235.9810389999998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76.039376000000004</v>
      </c>
      <c r="K9">
        <v>685.51594699999998</v>
      </c>
      <c r="L9">
        <v>665.31782899999996</v>
      </c>
      <c r="M9">
        <v>78.631603999999996</v>
      </c>
      <c r="N9">
        <v>121.484996</v>
      </c>
      <c r="O9">
        <v>127.380717</v>
      </c>
      <c r="P9">
        <v>144.68895000000001</v>
      </c>
      <c r="Q9">
        <v>22.230298999999999</v>
      </c>
      <c r="R9">
        <v>21.853313</v>
      </c>
      <c r="S9">
        <v>27.038981</v>
      </c>
      <c r="T9">
        <v>1.494586</v>
      </c>
      <c r="U9">
        <v>398.77</v>
      </c>
      <c r="V9">
        <v>18.07</v>
      </c>
      <c r="W9">
        <v>46.399079999999998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9.222505</v>
      </c>
      <c r="AG9">
        <v>51.344738999999997</v>
      </c>
      <c r="AH9">
        <v>22.286372</v>
      </c>
      <c r="AI9">
        <v>0</v>
      </c>
      <c r="AJ9">
        <v>0</v>
      </c>
      <c r="AK9">
        <v>69.333911999999998</v>
      </c>
      <c r="AL9">
        <v>70.882000000000005</v>
      </c>
      <c r="AM9">
        <v>19.346114</v>
      </c>
      <c r="AN9">
        <v>0.77966899999999995</v>
      </c>
      <c r="AO9">
        <v>0</v>
      </c>
      <c r="AP9">
        <v>0.51239999999999997</v>
      </c>
      <c r="AQ9">
        <v>10.35857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3235.9810389999998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76.039376000000004</v>
      </c>
      <c r="K10">
        <v>685.51594699999998</v>
      </c>
      <c r="L10">
        <v>665.31782899999996</v>
      </c>
      <c r="M10">
        <v>78.631603999999996</v>
      </c>
      <c r="N10">
        <v>121.484996</v>
      </c>
      <c r="O10">
        <v>127.380717</v>
      </c>
      <c r="P10">
        <v>144.68895000000001</v>
      </c>
      <c r="Q10">
        <v>22.230298999999999</v>
      </c>
      <c r="R10">
        <v>21.853313</v>
      </c>
      <c r="S10">
        <v>27.038981</v>
      </c>
      <c r="T10">
        <v>1.494586</v>
      </c>
      <c r="U10">
        <v>398.77</v>
      </c>
      <c r="V10">
        <v>18.07</v>
      </c>
      <c r="W10">
        <v>46.399079999999998</v>
      </c>
      <c r="X10">
        <v>148.30237500000001</v>
      </c>
      <c r="Y10">
        <v>0</v>
      </c>
      <c r="Z10">
        <v>19.5624</v>
      </c>
      <c r="AA10">
        <v>42.14808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9.222505</v>
      </c>
      <c r="AG10">
        <v>51.344738999999997</v>
      </c>
      <c r="AH10">
        <v>22.286372</v>
      </c>
      <c r="AI10">
        <v>0</v>
      </c>
      <c r="AJ10">
        <v>0</v>
      </c>
      <c r="AK10">
        <v>69.333911999999998</v>
      </c>
      <c r="AL10">
        <v>70.882000000000005</v>
      </c>
      <c r="AM10">
        <v>19.346114</v>
      </c>
      <c r="AN10">
        <v>0.77966899999999995</v>
      </c>
      <c r="AO10">
        <v>0</v>
      </c>
      <c r="AP10">
        <v>0.51239999999999997</v>
      </c>
      <c r="AQ10">
        <v>10.35857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3242.5018389999996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76.039376000000004</v>
      </c>
      <c r="K11">
        <v>688.71594700000003</v>
      </c>
      <c r="L11">
        <v>674.81782899999996</v>
      </c>
      <c r="M11">
        <v>78.631603999999996</v>
      </c>
      <c r="N11">
        <v>121.484996</v>
      </c>
      <c r="O11">
        <v>127.380717</v>
      </c>
      <c r="P11">
        <v>144.68895000000001</v>
      </c>
      <c r="Q11">
        <v>22.630299000000001</v>
      </c>
      <c r="R11">
        <v>21.853313</v>
      </c>
      <c r="S11">
        <v>27.638981000000001</v>
      </c>
      <c r="T11">
        <v>3.0945860000000001</v>
      </c>
      <c r="U11">
        <v>398.77</v>
      </c>
      <c r="V11">
        <v>18.07</v>
      </c>
      <c r="W11">
        <v>46.399079999999998</v>
      </c>
      <c r="X11">
        <v>148.30237500000001</v>
      </c>
      <c r="Y11">
        <v>0</v>
      </c>
      <c r="Z11">
        <v>19.5624</v>
      </c>
      <c r="AA11">
        <v>42.14808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9.222505</v>
      </c>
      <c r="AG11">
        <v>51.344738999999997</v>
      </c>
      <c r="AH11">
        <v>22.286372</v>
      </c>
      <c r="AI11">
        <v>0</v>
      </c>
      <c r="AJ11">
        <v>0</v>
      </c>
      <c r="AK11">
        <v>69.333911999999998</v>
      </c>
      <c r="AL11">
        <v>70.882000000000005</v>
      </c>
      <c r="AM11">
        <v>19.346114</v>
      </c>
      <c r="AN11">
        <v>0.77966899999999995</v>
      </c>
      <c r="AO11">
        <v>0</v>
      </c>
      <c r="AP11">
        <v>0.51239999999999997</v>
      </c>
      <c r="AQ11">
        <v>10.35857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3258.4535490000003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76.039376000000004</v>
      </c>
      <c r="K12">
        <v>688.71594700000003</v>
      </c>
      <c r="L12">
        <v>674.81782899999996</v>
      </c>
      <c r="M12">
        <v>78.631603999999996</v>
      </c>
      <c r="N12">
        <v>121.484996</v>
      </c>
      <c r="O12">
        <v>127.380717</v>
      </c>
      <c r="P12">
        <v>144.68895000000001</v>
      </c>
      <c r="Q12">
        <v>22.630299000000001</v>
      </c>
      <c r="R12">
        <v>21.853313</v>
      </c>
      <c r="S12">
        <v>27.638981000000001</v>
      </c>
      <c r="T12">
        <v>3.0945860000000001</v>
      </c>
      <c r="U12">
        <v>398.77</v>
      </c>
      <c r="V12">
        <v>18.07</v>
      </c>
      <c r="W12">
        <v>46.399079999999998</v>
      </c>
      <c r="X12">
        <v>148.30237500000001</v>
      </c>
      <c r="Y12">
        <v>0</v>
      </c>
      <c r="Z12">
        <v>19.5624</v>
      </c>
      <c r="AA12">
        <v>42.14808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9.222505</v>
      </c>
      <c r="AG12">
        <v>51.344738999999997</v>
      </c>
      <c r="AH12">
        <v>22.286372</v>
      </c>
      <c r="AI12">
        <v>0</v>
      </c>
      <c r="AJ12">
        <v>0</v>
      </c>
      <c r="AK12">
        <v>69.333911999999998</v>
      </c>
      <c r="AL12">
        <v>70.882000000000005</v>
      </c>
      <c r="AM12">
        <v>19.346114</v>
      </c>
      <c r="AN12">
        <v>0.77966899999999995</v>
      </c>
      <c r="AO12">
        <v>0</v>
      </c>
      <c r="AP12">
        <v>0.51239999999999997</v>
      </c>
      <c r="AQ12">
        <v>10.35857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3258.4535490000003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76.039376000000004</v>
      </c>
      <c r="K13">
        <v>688.71594700000003</v>
      </c>
      <c r="L13">
        <v>674.81782899999996</v>
      </c>
      <c r="M13">
        <v>78.631603999999996</v>
      </c>
      <c r="N13">
        <v>121.484996</v>
      </c>
      <c r="O13">
        <v>127.380717</v>
      </c>
      <c r="P13">
        <v>144.68895000000001</v>
      </c>
      <c r="Q13">
        <v>22.630299000000001</v>
      </c>
      <c r="R13">
        <v>21.853313</v>
      </c>
      <c r="S13">
        <v>27.638981000000001</v>
      </c>
      <c r="T13">
        <v>3.0945860000000001</v>
      </c>
      <c r="U13">
        <v>398.77</v>
      </c>
      <c r="V13">
        <v>18.07</v>
      </c>
      <c r="W13">
        <v>46.399079999999998</v>
      </c>
      <c r="X13">
        <v>148.30237500000001</v>
      </c>
      <c r="Y13">
        <v>0</v>
      </c>
      <c r="Z13">
        <v>19.5624</v>
      </c>
      <c r="AA13">
        <v>42.14808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9.222505</v>
      </c>
      <c r="AG13">
        <v>51.344738999999997</v>
      </c>
      <c r="AH13">
        <v>22.286372</v>
      </c>
      <c r="AI13">
        <v>0</v>
      </c>
      <c r="AJ13">
        <v>0</v>
      </c>
      <c r="AK13">
        <v>69.333911999999998</v>
      </c>
      <c r="AL13">
        <v>70.882000000000005</v>
      </c>
      <c r="AM13">
        <v>19.346114</v>
      </c>
      <c r="AN13">
        <v>0.77966899999999995</v>
      </c>
      <c r="AO13">
        <v>0</v>
      </c>
      <c r="AP13">
        <v>0.51239999999999997</v>
      </c>
      <c r="AQ13">
        <v>10.35857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3258.4535490000003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77.397221999999999</v>
      </c>
      <c r="K14">
        <v>688.71594700000003</v>
      </c>
      <c r="L14">
        <v>674.81782899999996</v>
      </c>
      <c r="M14">
        <v>78.631603999999996</v>
      </c>
      <c r="N14">
        <v>121.484996</v>
      </c>
      <c r="O14">
        <v>127.380717</v>
      </c>
      <c r="P14">
        <v>144.68895000000001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398.77</v>
      </c>
      <c r="V14">
        <v>18.07</v>
      </c>
      <c r="W14">
        <v>46.399079999999998</v>
      </c>
      <c r="X14">
        <v>148.30237500000001</v>
      </c>
      <c r="Y14">
        <v>0</v>
      </c>
      <c r="Z14">
        <v>19.5624</v>
      </c>
      <c r="AA14">
        <v>42.14808</v>
      </c>
      <c r="AB14">
        <v>48.499828000000001</v>
      </c>
      <c r="AC14">
        <v>23.197434999999999</v>
      </c>
      <c r="AD14">
        <v>0</v>
      </c>
      <c r="AE14">
        <v>39.450268999999999</v>
      </c>
      <c r="AF14">
        <v>9.222505</v>
      </c>
      <c r="AG14">
        <v>51.344738999999997</v>
      </c>
      <c r="AH14">
        <v>22.286372</v>
      </c>
      <c r="AI14">
        <v>0</v>
      </c>
      <c r="AJ14">
        <v>0</v>
      </c>
      <c r="AK14">
        <v>69.333911999999998</v>
      </c>
      <c r="AL14">
        <v>70.882000000000005</v>
      </c>
      <c r="AM14">
        <v>19.346114</v>
      </c>
      <c r="AN14">
        <v>0.77966899999999995</v>
      </c>
      <c r="AO14">
        <v>0</v>
      </c>
      <c r="AP14">
        <v>0.51239999999999997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3250.0528250000002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77.397221999999999</v>
      </c>
      <c r="K15">
        <v>688.71594700000003</v>
      </c>
      <c r="L15">
        <v>674.81782899999996</v>
      </c>
      <c r="M15">
        <v>78.631603999999996</v>
      </c>
      <c r="N15">
        <v>121.484996</v>
      </c>
      <c r="O15">
        <v>127.380717</v>
      </c>
      <c r="P15">
        <v>144.68895000000001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398.77</v>
      </c>
      <c r="V15">
        <v>18.07</v>
      </c>
      <c r="W15">
        <v>46.399079999999998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23.197434999999999</v>
      </c>
      <c r="AD15">
        <v>0</v>
      </c>
      <c r="AE15">
        <v>39.450268999999999</v>
      </c>
      <c r="AF15">
        <v>9.222505</v>
      </c>
      <c r="AG15">
        <v>51.344738999999997</v>
      </c>
      <c r="AH15">
        <v>22.286372</v>
      </c>
      <c r="AI15">
        <v>0</v>
      </c>
      <c r="AJ15">
        <v>0</v>
      </c>
      <c r="AK15">
        <v>69.333911999999998</v>
      </c>
      <c r="AL15">
        <v>70.882000000000005</v>
      </c>
      <c r="AM15">
        <v>19.346114</v>
      </c>
      <c r="AN15">
        <v>0.77966899999999995</v>
      </c>
      <c r="AO15">
        <v>0</v>
      </c>
      <c r="AP15">
        <v>0.51239999999999997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3250.0528250000002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77.397221999999999</v>
      </c>
      <c r="K16">
        <v>688.71594700000003</v>
      </c>
      <c r="L16">
        <v>674.81782899999996</v>
      </c>
      <c r="M16">
        <v>78.631603999999996</v>
      </c>
      <c r="N16">
        <v>121.484996</v>
      </c>
      <c r="O16">
        <v>127.380717</v>
      </c>
      <c r="P16">
        <v>144.68895000000001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398.77</v>
      </c>
      <c r="V16">
        <v>18.07</v>
      </c>
      <c r="W16">
        <v>46.399079999999998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23.197434999999999</v>
      </c>
      <c r="AD16">
        <v>0</v>
      </c>
      <c r="AE16">
        <v>39.450268999999999</v>
      </c>
      <c r="AF16">
        <v>9.222505</v>
      </c>
      <c r="AG16">
        <v>51.344738999999997</v>
      </c>
      <c r="AH16">
        <v>22.286372</v>
      </c>
      <c r="AI16">
        <v>0</v>
      </c>
      <c r="AJ16">
        <v>0</v>
      </c>
      <c r="AK16">
        <v>69.333911999999998</v>
      </c>
      <c r="AL16">
        <v>70.882000000000005</v>
      </c>
      <c r="AM16">
        <v>19.346114</v>
      </c>
      <c r="AN16">
        <v>0.77966899999999995</v>
      </c>
      <c r="AO16">
        <v>0</v>
      </c>
      <c r="AP16">
        <v>0.51239999999999997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3250.0528250000002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77.397221999999999</v>
      </c>
      <c r="K17">
        <v>688.71594700000003</v>
      </c>
      <c r="L17">
        <v>674.81782899999996</v>
      </c>
      <c r="M17">
        <v>78.631603999999996</v>
      </c>
      <c r="N17">
        <v>121.484996</v>
      </c>
      <c r="O17">
        <v>127.380717</v>
      </c>
      <c r="P17">
        <v>144.68895000000001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398.77</v>
      </c>
      <c r="V17">
        <v>18.07</v>
      </c>
      <c r="W17">
        <v>46.399079999999998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23.197434999999999</v>
      </c>
      <c r="AD17">
        <v>0</v>
      </c>
      <c r="AE17">
        <v>39.450268999999999</v>
      </c>
      <c r="AF17">
        <v>9.222505</v>
      </c>
      <c r="AG17">
        <v>51.344738999999997</v>
      </c>
      <c r="AH17">
        <v>22.286372</v>
      </c>
      <c r="AI17">
        <v>0</v>
      </c>
      <c r="AJ17">
        <v>0</v>
      </c>
      <c r="AK17">
        <v>69.333911999999998</v>
      </c>
      <c r="AL17">
        <v>70.882000000000005</v>
      </c>
      <c r="AM17">
        <v>19.346114</v>
      </c>
      <c r="AN17">
        <v>0.77966899999999995</v>
      </c>
      <c r="AO17">
        <v>0</v>
      </c>
      <c r="AP17">
        <v>0.51239999999999997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3250.0528250000002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77.397221999999999</v>
      </c>
      <c r="K18">
        <v>688.71594700000003</v>
      </c>
      <c r="L18">
        <v>674.81782899999996</v>
      </c>
      <c r="M18">
        <v>78.631603999999996</v>
      </c>
      <c r="N18">
        <v>121.484996</v>
      </c>
      <c r="O18">
        <v>127.380717</v>
      </c>
      <c r="P18">
        <v>144.68895000000001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398.77</v>
      </c>
      <c r="V18">
        <v>18.07</v>
      </c>
      <c r="W18">
        <v>46.399079999999998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23.197434999999999</v>
      </c>
      <c r="AD18">
        <v>0</v>
      </c>
      <c r="AE18">
        <v>39.450268999999999</v>
      </c>
      <c r="AF18">
        <v>9.222505</v>
      </c>
      <c r="AG18">
        <v>51.344738999999997</v>
      </c>
      <c r="AH18">
        <v>22.286372</v>
      </c>
      <c r="AI18">
        <v>0</v>
      </c>
      <c r="AJ18">
        <v>0</v>
      </c>
      <c r="AK18">
        <v>69.333911999999998</v>
      </c>
      <c r="AL18">
        <v>70.882000000000005</v>
      </c>
      <c r="AM18">
        <v>19.346114</v>
      </c>
      <c r="AN18">
        <v>0.77966899999999995</v>
      </c>
      <c r="AO18">
        <v>0</v>
      </c>
      <c r="AP18">
        <v>0.51239999999999997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3250.0528250000002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77.397221999999999</v>
      </c>
      <c r="K19">
        <v>688.71594700000003</v>
      </c>
      <c r="L19">
        <v>674.81782899999996</v>
      </c>
      <c r="M19">
        <v>78.631603999999996</v>
      </c>
      <c r="N19">
        <v>121.484996</v>
      </c>
      <c r="O19">
        <v>127.380717</v>
      </c>
      <c r="P19">
        <v>144.68895000000001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398.77</v>
      </c>
      <c r="V19">
        <v>18.07</v>
      </c>
      <c r="W19">
        <v>46.399079999999998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11.598717000000001</v>
      </c>
      <c r="AD19">
        <v>0</v>
      </c>
      <c r="AE19">
        <v>39.450268999999999</v>
      </c>
      <c r="AF19">
        <v>9.222505</v>
      </c>
      <c r="AG19">
        <v>51.344738999999997</v>
      </c>
      <c r="AH19">
        <v>22.286372</v>
      </c>
      <c r="AI19">
        <v>0</v>
      </c>
      <c r="AJ19">
        <v>0</v>
      </c>
      <c r="AK19">
        <v>69.333911999999998</v>
      </c>
      <c r="AL19">
        <v>70.882000000000005</v>
      </c>
      <c r="AM19">
        <v>19.346114</v>
      </c>
      <c r="AN19">
        <v>0.77966899999999995</v>
      </c>
      <c r="AO19">
        <v>0</v>
      </c>
      <c r="AP19">
        <v>0.51239999999999997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3238.454107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77.397221999999999</v>
      </c>
      <c r="K20">
        <v>688.71594700000003</v>
      </c>
      <c r="L20">
        <v>674.81782899999996</v>
      </c>
      <c r="M20">
        <v>78.631603999999996</v>
      </c>
      <c r="N20">
        <v>121.484996</v>
      </c>
      <c r="O20">
        <v>127.380717</v>
      </c>
      <c r="P20">
        <v>144.68895000000001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398.77</v>
      </c>
      <c r="V20">
        <v>18.07</v>
      </c>
      <c r="W20">
        <v>46.399079999999998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11.598717000000001</v>
      </c>
      <c r="AD20">
        <v>0</v>
      </c>
      <c r="AE20">
        <v>39.450268999999999</v>
      </c>
      <c r="AF20">
        <v>9.222505</v>
      </c>
      <c r="AG20">
        <v>51.344738999999997</v>
      </c>
      <c r="AH20">
        <v>22.286372</v>
      </c>
      <c r="AI20">
        <v>0</v>
      </c>
      <c r="AJ20">
        <v>0</v>
      </c>
      <c r="AK20">
        <v>69.333911999999998</v>
      </c>
      <c r="AL20">
        <v>70.882000000000005</v>
      </c>
      <c r="AM20">
        <v>19.346114</v>
      </c>
      <c r="AN20">
        <v>0.77966899999999995</v>
      </c>
      <c r="AO20">
        <v>0</v>
      </c>
      <c r="AP20">
        <v>0.51239999999999997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3238.454107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77.397221999999999</v>
      </c>
      <c r="K21">
        <v>688.71594700000003</v>
      </c>
      <c r="L21">
        <v>674.81782899999996</v>
      </c>
      <c r="M21">
        <v>78.631603999999996</v>
      </c>
      <c r="N21">
        <v>121.484996</v>
      </c>
      <c r="O21">
        <v>127.380717</v>
      </c>
      <c r="P21">
        <v>144.68895000000001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398.77</v>
      </c>
      <c r="V21">
        <v>18.765000000000001</v>
      </c>
      <c r="W21">
        <v>46.399079999999998</v>
      </c>
      <c r="X21">
        <v>148.30237500000001</v>
      </c>
      <c r="Y21">
        <v>0</v>
      </c>
      <c r="Z21">
        <v>19.5624</v>
      </c>
      <c r="AA21">
        <v>42.14808</v>
      </c>
      <c r="AB21">
        <v>32.333219</v>
      </c>
      <c r="AC21">
        <v>11.598717000000001</v>
      </c>
      <c r="AD21">
        <v>0</v>
      </c>
      <c r="AE21">
        <v>39.450268999999999</v>
      </c>
      <c r="AF21">
        <v>9.222505</v>
      </c>
      <c r="AG21">
        <v>51.344738999999997</v>
      </c>
      <c r="AH21">
        <v>22.286372</v>
      </c>
      <c r="AI21">
        <v>0</v>
      </c>
      <c r="AJ21">
        <v>0</v>
      </c>
      <c r="AK21">
        <v>69.333911999999998</v>
      </c>
      <c r="AL21">
        <v>70.882000000000005</v>
      </c>
      <c r="AM21">
        <v>19.346114</v>
      </c>
      <c r="AN21">
        <v>0.77966899999999995</v>
      </c>
      <c r="AO21">
        <v>0</v>
      </c>
      <c r="AP21">
        <v>0.51239999999999997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3222.9824979999999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77.397221999999999</v>
      </c>
      <c r="K22">
        <v>688.71594700000003</v>
      </c>
      <c r="L22">
        <v>674.81782899999996</v>
      </c>
      <c r="M22">
        <v>78.631603999999996</v>
      </c>
      <c r="N22">
        <v>121.484996</v>
      </c>
      <c r="O22">
        <v>127.380717</v>
      </c>
      <c r="P22">
        <v>144.68895000000001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398.77</v>
      </c>
      <c r="V22">
        <v>19.46</v>
      </c>
      <c r="W22">
        <v>46.399079999999998</v>
      </c>
      <c r="X22">
        <v>148.30237500000001</v>
      </c>
      <c r="Y22">
        <v>0</v>
      </c>
      <c r="Z22">
        <v>19.5624</v>
      </c>
      <c r="AA22">
        <v>42.14808</v>
      </c>
      <c r="AB22">
        <v>32.333219</v>
      </c>
      <c r="AC22">
        <v>11.598717000000001</v>
      </c>
      <c r="AD22">
        <v>0</v>
      </c>
      <c r="AE22">
        <v>39.450268999999999</v>
      </c>
      <c r="AF22">
        <v>9.222505</v>
      </c>
      <c r="AG22">
        <v>51.344738999999997</v>
      </c>
      <c r="AH22">
        <v>22.286372</v>
      </c>
      <c r="AI22">
        <v>0</v>
      </c>
      <c r="AJ22">
        <v>0</v>
      </c>
      <c r="AK22">
        <v>69.333911999999998</v>
      </c>
      <c r="AL22">
        <v>70.882000000000005</v>
      </c>
      <c r="AM22">
        <v>19.346114</v>
      </c>
      <c r="AN22">
        <v>0.77966899999999995</v>
      </c>
      <c r="AO22">
        <v>0</v>
      </c>
      <c r="AP22">
        <v>0.51239999999999997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3223.677498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77.397221999999999</v>
      </c>
      <c r="K23">
        <v>688.71594700000003</v>
      </c>
      <c r="L23">
        <v>674.81782899999996</v>
      </c>
      <c r="M23">
        <v>78.631603999999996</v>
      </c>
      <c r="N23">
        <v>121.484996</v>
      </c>
      <c r="O23">
        <v>127.380717</v>
      </c>
      <c r="P23">
        <v>144.68895000000001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398.77</v>
      </c>
      <c r="V23">
        <v>19.46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9.222505</v>
      </c>
      <c r="AG23">
        <v>51.344738999999997</v>
      </c>
      <c r="AH23">
        <v>26.520783000000002</v>
      </c>
      <c r="AI23">
        <v>0</v>
      </c>
      <c r="AJ23">
        <v>0</v>
      </c>
      <c r="AK23">
        <v>69.333911999999998</v>
      </c>
      <c r="AL23">
        <v>70.882000000000005</v>
      </c>
      <c r="AM23">
        <v>19.346114</v>
      </c>
      <c r="AN23">
        <v>0.77966899999999995</v>
      </c>
      <c r="AO23">
        <v>0</v>
      </c>
      <c r="AP23">
        <v>0.12809999999999999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1.0164470000000001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3204.9942059999998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77.397221999999999</v>
      </c>
      <c r="K24">
        <v>688.71594700000003</v>
      </c>
      <c r="L24">
        <v>674.81782899999996</v>
      </c>
      <c r="M24">
        <v>78.631603999999996</v>
      </c>
      <c r="N24">
        <v>121.484996</v>
      </c>
      <c r="O24">
        <v>127.380717</v>
      </c>
      <c r="P24">
        <v>144.68895000000001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398.77</v>
      </c>
      <c r="V24">
        <v>19.46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9.222505</v>
      </c>
      <c r="AG24">
        <v>51.344738999999997</v>
      </c>
      <c r="AH24">
        <v>26.520783000000002</v>
      </c>
      <c r="AI24">
        <v>0</v>
      </c>
      <c r="AJ24">
        <v>0</v>
      </c>
      <c r="AK24">
        <v>69.333911999999998</v>
      </c>
      <c r="AL24">
        <v>70.882000000000005</v>
      </c>
      <c r="AM24">
        <v>19.346114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1.0164470000000001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3204.9942059999998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77.397221999999999</v>
      </c>
      <c r="K25">
        <v>688.71594700000003</v>
      </c>
      <c r="L25">
        <v>674.81782899999996</v>
      </c>
      <c r="M25">
        <v>78.631603999999996</v>
      </c>
      <c r="N25">
        <v>121.484996</v>
      </c>
      <c r="O25">
        <v>127.380717</v>
      </c>
      <c r="P25">
        <v>144.68895000000001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398.77</v>
      </c>
      <c r="V25">
        <v>19.46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42.14808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9.222505</v>
      </c>
      <c r="AG25">
        <v>51.344738999999997</v>
      </c>
      <c r="AH25">
        <v>26.520783000000002</v>
      </c>
      <c r="AI25">
        <v>0</v>
      </c>
      <c r="AJ25">
        <v>0</v>
      </c>
      <c r="AK25">
        <v>69.333911999999998</v>
      </c>
      <c r="AL25">
        <v>70.882000000000005</v>
      </c>
      <c r="AM25">
        <v>19.346114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1.0164470000000001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3215.8530599999999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77.397221999999999</v>
      </c>
      <c r="K26">
        <v>688.71594700000003</v>
      </c>
      <c r="L26">
        <v>674.81782899999996</v>
      </c>
      <c r="M26">
        <v>78.631603999999996</v>
      </c>
      <c r="N26">
        <v>121.484996</v>
      </c>
      <c r="O26">
        <v>127.380717</v>
      </c>
      <c r="P26">
        <v>144.68895000000001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398.77</v>
      </c>
      <c r="V26">
        <v>19.46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42.14808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9.222505</v>
      </c>
      <c r="AG26">
        <v>51.344738999999997</v>
      </c>
      <c r="AH26">
        <v>26.520783000000002</v>
      </c>
      <c r="AI26">
        <v>0</v>
      </c>
      <c r="AJ26">
        <v>0</v>
      </c>
      <c r="AK26">
        <v>69.333911999999998</v>
      </c>
      <c r="AL26">
        <v>70.882000000000005</v>
      </c>
      <c r="AM26">
        <v>19.346114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1.0164470000000001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3215.8530599999999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77.397221999999999</v>
      </c>
      <c r="K27">
        <v>688.71594700000003</v>
      </c>
      <c r="L27">
        <v>674.81782899999996</v>
      </c>
      <c r="M27">
        <v>78.631603999999996</v>
      </c>
      <c r="N27">
        <v>121.484996</v>
      </c>
      <c r="O27">
        <v>127.380717</v>
      </c>
      <c r="P27">
        <v>144.68895000000001</v>
      </c>
      <c r="Q27">
        <v>22.630299000000001</v>
      </c>
      <c r="R27">
        <v>21.853313</v>
      </c>
      <c r="S27">
        <v>27.638981000000001</v>
      </c>
      <c r="T27">
        <v>3.0945860000000001</v>
      </c>
      <c r="U27">
        <v>398.77</v>
      </c>
      <c r="V27">
        <v>19.46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42.14808</v>
      </c>
      <c r="AB27">
        <v>16.166609000000001</v>
      </c>
      <c r="AC27">
        <v>11.598717000000001</v>
      </c>
      <c r="AD27">
        <v>10.858853999999999</v>
      </c>
      <c r="AE27">
        <v>39.450268999999999</v>
      </c>
      <c r="AF27">
        <v>9.222505</v>
      </c>
      <c r="AG27">
        <v>51.344738999999997</v>
      </c>
      <c r="AH27">
        <v>26.520783000000002</v>
      </c>
      <c r="AI27">
        <v>3.814368</v>
      </c>
      <c r="AJ27">
        <v>0</v>
      </c>
      <c r="AK27">
        <v>69.333911999999998</v>
      </c>
      <c r="AL27">
        <v>59.262</v>
      </c>
      <c r="AM27">
        <v>19.346114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1.0164470000000001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3206.6676170000001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77.397221999999999</v>
      </c>
      <c r="K28">
        <v>688.71594700000003</v>
      </c>
      <c r="L28">
        <v>674.81782899999996</v>
      </c>
      <c r="M28">
        <v>78.631603999999996</v>
      </c>
      <c r="N28">
        <v>121.484996</v>
      </c>
      <c r="O28">
        <v>127.380717</v>
      </c>
      <c r="P28">
        <v>144.68895000000001</v>
      </c>
      <c r="Q28">
        <v>22.630299000000001</v>
      </c>
      <c r="R28">
        <v>21.853313</v>
      </c>
      <c r="S28">
        <v>27.038981</v>
      </c>
      <c r="T28">
        <v>1.494586</v>
      </c>
      <c r="U28">
        <v>398.77</v>
      </c>
      <c r="V28">
        <v>19.46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42.14808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9.222505</v>
      </c>
      <c r="AG28">
        <v>51.344738999999997</v>
      </c>
      <c r="AH28">
        <v>26.520783000000002</v>
      </c>
      <c r="AI28">
        <v>6.1029879999999999</v>
      </c>
      <c r="AJ28">
        <v>0</v>
      </c>
      <c r="AK28">
        <v>69.333911999999998</v>
      </c>
      <c r="AL28">
        <v>59.262</v>
      </c>
      <c r="AM28">
        <v>19.346114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1.0164470000000001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3206.7562370000001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77.397221999999999</v>
      </c>
      <c r="K29">
        <v>688.71594700000003</v>
      </c>
      <c r="L29">
        <v>674.81782899999996</v>
      </c>
      <c r="M29">
        <v>78.631603999999996</v>
      </c>
      <c r="N29">
        <v>121.484996</v>
      </c>
      <c r="O29">
        <v>127.380717</v>
      </c>
      <c r="P29">
        <v>144.68895000000001</v>
      </c>
      <c r="Q29">
        <v>22.630299000000001</v>
      </c>
      <c r="R29">
        <v>21.853313</v>
      </c>
      <c r="S29">
        <v>27.638981000000001</v>
      </c>
      <c r="T29">
        <v>3.0945860000000001</v>
      </c>
      <c r="U29">
        <v>418.77</v>
      </c>
      <c r="V29">
        <v>19.46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42.14808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9.222505</v>
      </c>
      <c r="AG29">
        <v>51.344738999999997</v>
      </c>
      <c r="AH29">
        <v>26.520783000000002</v>
      </c>
      <c r="AI29">
        <v>39.193389000000003</v>
      </c>
      <c r="AJ29">
        <v>0</v>
      </c>
      <c r="AK29">
        <v>69.333911999999998</v>
      </c>
      <c r="AL29">
        <v>59.262</v>
      </c>
      <c r="AM29">
        <v>19.346114</v>
      </c>
      <c r="AN29">
        <v>0.77966899999999995</v>
      </c>
      <c r="AO29">
        <v>0</v>
      </c>
      <c r="AP29">
        <v>2.6901000000000002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1.0164470000000001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3264.7367380000001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77.397221999999999</v>
      </c>
      <c r="K30">
        <v>688.71594700000003</v>
      </c>
      <c r="L30">
        <v>674.81782899999996</v>
      </c>
      <c r="M30">
        <v>78.631603999999996</v>
      </c>
      <c r="N30">
        <v>121.484996</v>
      </c>
      <c r="O30">
        <v>127.380717</v>
      </c>
      <c r="P30">
        <v>144.68895000000001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418.77</v>
      </c>
      <c r="V30">
        <v>19.46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26.86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9.222505</v>
      </c>
      <c r="AG30">
        <v>51.344738999999997</v>
      </c>
      <c r="AH30">
        <v>26.520783000000002</v>
      </c>
      <c r="AI30">
        <v>39.193389000000003</v>
      </c>
      <c r="AJ30">
        <v>0</v>
      </c>
      <c r="AK30">
        <v>69.333911999999998</v>
      </c>
      <c r="AL30">
        <v>59.262</v>
      </c>
      <c r="AM30">
        <v>19.346114</v>
      </c>
      <c r="AN30">
        <v>0.77966899999999995</v>
      </c>
      <c r="AO30">
        <v>0</v>
      </c>
      <c r="AP30">
        <v>1.5371999999999999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1.0164470000000001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3248.8957580000006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77.397221999999999</v>
      </c>
      <c r="K31">
        <v>688.71594700000003</v>
      </c>
      <c r="L31">
        <v>674.81782899999996</v>
      </c>
      <c r="M31">
        <v>78.631603999999996</v>
      </c>
      <c r="N31">
        <v>121.484996</v>
      </c>
      <c r="O31">
        <v>127.380717</v>
      </c>
      <c r="P31">
        <v>144.68895000000001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418.77</v>
      </c>
      <c r="V31">
        <v>19.46</v>
      </c>
      <c r="W31">
        <v>46.399079999999998</v>
      </c>
      <c r="X31">
        <v>148.30237500000001</v>
      </c>
      <c r="Y31">
        <v>0</v>
      </c>
      <c r="Z31">
        <v>19.5624</v>
      </c>
      <c r="AA31">
        <v>13.43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9.222505</v>
      </c>
      <c r="AG31">
        <v>51.344738999999997</v>
      </c>
      <c r="AH31">
        <v>26.520783000000002</v>
      </c>
      <c r="AI31">
        <v>39.193389000000003</v>
      </c>
      <c r="AJ31">
        <v>0</v>
      </c>
      <c r="AK31">
        <v>69.333911999999998</v>
      </c>
      <c r="AL31">
        <v>59.262</v>
      </c>
      <c r="AM31">
        <v>19.346114</v>
      </c>
      <c r="AN31">
        <v>0.77966899999999995</v>
      </c>
      <c r="AO31">
        <v>0</v>
      </c>
      <c r="AP31">
        <v>9.0951000000000004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1.0164470000000001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3249.5444579999998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77.397221999999999</v>
      </c>
      <c r="K32">
        <v>688.71594700000003</v>
      </c>
      <c r="L32">
        <v>674.81782899999996</v>
      </c>
      <c r="M32">
        <v>78.631603999999996</v>
      </c>
      <c r="N32">
        <v>121.484996</v>
      </c>
      <c r="O32">
        <v>127.380717</v>
      </c>
      <c r="P32">
        <v>144.68895000000001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418.77</v>
      </c>
      <c r="V32">
        <v>19.46</v>
      </c>
      <c r="W32">
        <v>46.399079999999998</v>
      </c>
      <c r="X32">
        <v>148.30237500000001</v>
      </c>
      <c r="Y32">
        <v>0</v>
      </c>
      <c r="Z32">
        <v>19.5624</v>
      </c>
      <c r="AA32">
        <v>13.43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51.344738999999997</v>
      </c>
      <c r="AH32">
        <v>26.520783000000002</v>
      </c>
      <c r="AI32">
        <v>39.193389000000003</v>
      </c>
      <c r="AJ32">
        <v>0</v>
      </c>
      <c r="AK32">
        <v>69.333911999999998</v>
      </c>
      <c r="AL32">
        <v>59.262</v>
      </c>
      <c r="AM32">
        <v>19.346114</v>
      </c>
      <c r="AN32">
        <v>0.77966899999999995</v>
      </c>
      <c r="AO32">
        <v>0</v>
      </c>
      <c r="AP32">
        <v>9.0951000000000004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1.0164470000000001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3255.616458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77.397221999999999</v>
      </c>
      <c r="K33">
        <v>688.71594700000003</v>
      </c>
      <c r="L33">
        <v>674.81782899999996</v>
      </c>
      <c r="M33">
        <v>78.631603999999996</v>
      </c>
      <c r="N33">
        <v>121.484996</v>
      </c>
      <c r="O33">
        <v>127.380717</v>
      </c>
      <c r="P33">
        <v>144.68895000000001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418.77</v>
      </c>
      <c r="V33">
        <v>20.155000000000001</v>
      </c>
      <c r="W33">
        <v>46.399079999999998</v>
      </c>
      <c r="X33">
        <v>148.30237500000001</v>
      </c>
      <c r="Y33">
        <v>0</v>
      </c>
      <c r="Z33">
        <v>19.5624</v>
      </c>
      <c r="AA33">
        <v>13.43</v>
      </c>
      <c r="AB33">
        <v>16.166609000000001</v>
      </c>
      <c r="AC33">
        <v>11.598717000000001</v>
      </c>
      <c r="AD33">
        <v>10.858853999999999</v>
      </c>
      <c r="AE33">
        <v>39.450268999999999</v>
      </c>
      <c r="AF33">
        <v>9.222505</v>
      </c>
      <c r="AG33">
        <v>51.344738999999997</v>
      </c>
      <c r="AH33">
        <v>26.520783000000002</v>
      </c>
      <c r="AI33">
        <v>39.193389000000003</v>
      </c>
      <c r="AJ33">
        <v>0</v>
      </c>
      <c r="AK33">
        <v>69.333911999999998</v>
      </c>
      <c r="AL33">
        <v>59.262</v>
      </c>
      <c r="AM33">
        <v>19.346114</v>
      </c>
      <c r="AN33">
        <v>0.77966899999999995</v>
      </c>
      <c r="AO33">
        <v>0</v>
      </c>
      <c r="AP33">
        <v>8.4545999999999992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1.0164470000000001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3255.6709580000002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77.397221999999999</v>
      </c>
      <c r="K34">
        <v>688.71594700000003</v>
      </c>
      <c r="L34">
        <v>674.81782899999996</v>
      </c>
      <c r="M34">
        <v>78.631603999999996</v>
      </c>
      <c r="N34">
        <v>121.484996</v>
      </c>
      <c r="O34">
        <v>127.380717</v>
      </c>
      <c r="P34">
        <v>144.68895000000001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418.77</v>
      </c>
      <c r="V34">
        <v>20.155000000000001</v>
      </c>
      <c r="W34">
        <v>46.399079999999998</v>
      </c>
      <c r="X34">
        <v>148.30237500000001</v>
      </c>
      <c r="Y34">
        <v>0</v>
      </c>
      <c r="Z34">
        <v>19.5624</v>
      </c>
      <c r="AA34">
        <v>0</v>
      </c>
      <c r="AB34">
        <v>16.166609000000001</v>
      </c>
      <c r="AC34">
        <v>11.598717000000001</v>
      </c>
      <c r="AD34">
        <v>10.858853999999999</v>
      </c>
      <c r="AE34">
        <v>39.450268999999999</v>
      </c>
      <c r="AF34">
        <v>9.222505</v>
      </c>
      <c r="AG34">
        <v>51.344738999999997</v>
      </c>
      <c r="AH34">
        <v>26.520783000000002</v>
      </c>
      <c r="AI34">
        <v>39.193389000000003</v>
      </c>
      <c r="AJ34">
        <v>0</v>
      </c>
      <c r="AK34">
        <v>69.333911999999998</v>
      </c>
      <c r="AL34">
        <v>59.262</v>
      </c>
      <c r="AM34">
        <v>19.346114</v>
      </c>
      <c r="AN34">
        <v>0.77966899999999995</v>
      </c>
      <c r="AO34">
        <v>0</v>
      </c>
      <c r="AP34">
        <v>8.4545999999999992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1.0164470000000001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3242.2409580000003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77.397221999999999</v>
      </c>
      <c r="K35">
        <v>688.71594700000003</v>
      </c>
      <c r="L35">
        <v>674.81782899999996</v>
      </c>
      <c r="M35">
        <v>78.631603999999996</v>
      </c>
      <c r="N35">
        <v>121.484996</v>
      </c>
      <c r="O35">
        <v>127.380717</v>
      </c>
      <c r="P35">
        <v>144.68895000000001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418.77</v>
      </c>
      <c r="V35">
        <v>20.155000000000001</v>
      </c>
      <c r="W35">
        <v>46.399079999999998</v>
      </c>
      <c r="X35">
        <v>148.30237500000001</v>
      </c>
      <c r="Y35">
        <v>0</v>
      </c>
      <c r="Z35">
        <v>19.5624</v>
      </c>
      <c r="AA35">
        <v>0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9.222505</v>
      </c>
      <c r="AG35">
        <v>51.344738999999997</v>
      </c>
      <c r="AH35">
        <v>44.572744</v>
      </c>
      <c r="AI35">
        <v>6.1029879999999999</v>
      </c>
      <c r="AJ35">
        <v>0</v>
      </c>
      <c r="AK35">
        <v>69.333911999999998</v>
      </c>
      <c r="AL35">
        <v>59.262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3212.7326420000004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77.397221999999999</v>
      </c>
      <c r="K36">
        <v>688.71594700000003</v>
      </c>
      <c r="L36">
        <v>674.81782899999996</v>
      </c>
      <c r="M36">
        <v>78.631603999999996</v>
      </c>
      <c r="N36">
        <v>121.484996</v>
      </c>
      <c r="O36">
        <v>127.380717</v>
      </c>
      <c r="P36">
        <v>144.68895000000001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418.77</v>
      </c>
      <c r="V36">
        <v>20.155000000000001</v>
      </c>
      <c r="W36">
        <v>46.399079999999998</v>
      </c>
      <c r="X36">
        <v>148.30237500000001</v>
      </c>
      <c r="Y36">
        <v>0</v>
      </c>
      <c r="Z36">
        <v>19.5624</v>
      </c>
      <c r="AA36">
        <v>0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9.222505</v>
      </c>
      <c r="AG36">
        <v>51.344738999999997</v>
      </c>
      <c r="AH36">
        <v>44.572744</v>
      </c>
      <c r="AI36">
        <v>3.814368</v>
      </c>
      <c r="AJ36">
        <v>0</v>
      </c>
      <c r="AK36">
        <v>69.333911999999998</v>
      </c>
      <c r="AL36">
        <v>59.262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3210.4440220000001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77.397221999999999</v>
      </c>
      <c r="K37">
        <v>688.71594700000003</v>
      </c>
      <c r="L37">
        <v>674.81782899999996</v>
      </c>
      <c r="M37">
        <v>78.631603999999996</v>
      </c>
      <c r="N37">
        <v>121.484996</v>
      </c>
      <c r="O37">
        <v>127.380717</v>
      </c>
      <c r="P37">
        <v>144.68895000000001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418.77</v>
      </c>
      <c r="V37">
        <v>20.155000000000001</v>
      </c>
      <c r="W37">
        <v>46.399079999999998</v>
      </c>
      <c r="X37">
        <v>148.30237500000001</v>
      </c>
      <c r="Y37">
        <v>0</v>
      </c>
      <c r="Z37">
        <v>19.5624</v>
      </c>
      <c r="AA37">
        <v>0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51.344738999999997</v>
      </c>
      <c r="AH37">
        <v>44.572744</v>
      </c>
      <c r="AI37">
        <v>0</v>
      </c>
      <c r="AJ37">
        <v>0</v>
      </c>
      <c r="AK37">
        <v>69.333911999999998</v>
      </c>
      <c r="AL37">
        <v>59.262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1.7248810000000001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3206.6296540000003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77.397221999999999</v>
      </c>
      <c r="K38">
        <v>688.71594700000003</v>
      </c>
      <c r="L38">
        <v>674.81782899999996</v>
      </c>
      <c r="M38">
        <v>78.631603999999996</v>
      </c>
      <c r="N38">
        <v>121.484996</v>
      </c>
      <c r="O38">
        <v>127.380717</v>
      </c>
      <c r="P38">
        <v>144.68895000000001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418.77</v>
      </c>
      <c r="V38">
        <v>20.155000000000001</v>
      </c>
      <c r="W38">
        <v>46.399079999999998</v>
      </c>
      <c r="X38">
        <v>148.30237500000001</v>
      </c>
      <c r="Y38">
        <v>0</v>
      </c>
      <c r="Z38">
        <v>19.5624</v>
      </c>
      <c r="AA38">
        <v>0</v>
      </c>
      <c r="AB38">
        <v>16.166609000000001</v>
      </c>
      <c r="AC38">
        <v>11.598717000000001</v>
      </c>
      <c r="AD38">
        <v>10.544104000000001</v>
      </c>
      <c r="AE38">
        <v>39.450268999999999</v>
      </c>
      <c r="AF38">
        <v>9.222505</v>
      </c>
      <c r="AG38">
        <v>51.344738999999997</v>
      </c>
      <c r="AH38">
        <v>44.572744</v>
      </c>
      <c r="AI38">
        <v>0</v>
      </c>
      <c r="AJ38">
        <v>0</v>
      </c>
      <c r="AK38">
        <v>69.333911999999998</v>
      </c>
      <c r="AL38">
        <v>59.262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1.7248810000000001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3206.3149040000003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81.591623999999996</v>
      </c>
      <c r="H39">
        <v>0</v>
      </c>
      <c r="I39">
        <v>0</v>
      </c>
      <c r="J39">
        <v>77.397221999999999</v>
      </c>
      <c r="K39">
        <v>688.71594700000003</v>
      </c>
      <c r="L39">
        <v>674.81782899999996</v>
      </c>
      <c r="M39">
        <v>78.631603999999996</v>
      </c>
      <c r="N39">
        <v>121.484996</v>
      </c>
      <c r="O39">
        <v>127.380717</v>
      </c>
      <c r="P39">
        <v>144.68895000000001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358.77</v>
      </c>
      <c r="V39">
        <v>20.155000000000001</v>
      </c>
      <c r="W39">
        <v>46.399079999999998</v>
      </c>
      <c r="X39">
        <v>148.30237500000001</v>
      </c>
      <c r="Y39">
        <v>0</v>
      </c>
      <c r="Z39">
        <v>19.5624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51.344738999999997</v>
      </c>
      <c r="AH39">
        <v>22.286372</v>
      </c>
      <c r="AI39">
        <v>0</v>
      </c>
      <c r="AJ39">
        <v>0</v>
      </c>
      <c r="AK39">
        <v>69.333911999999998</v>
      </c>
      <c r="AL39">
        <v>70.882000000000005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3124.2419869999999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81.591623999999996</v>
      </c>
      <c r="H40">
        <v>0</v>
      </c>
      <c r="I40">
        <v>0</v>
      </c>
      <c r="J40">
        <v>77.397221999999999</v>
      </c>
      <c r="K40">
        <v>688.71594700000003</v>
      </c>
      <c r="L40">
        <v>674.81782899999996</v>
      </c>
      <c r="M40">
        <v>78.631603999999996</v>
      </c>
      <c r="N40">
        <v>121.484996</v>
      </c>
      <c r="O40">
        <v>127.380717</v>
      </c>
      <c r="P40">
        <v>144.68895000000001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358.77</v>
      </c>
      <c r="V40">
        <v>20.155000000000001</v>
      </c>
      <c r="W40">
        <v>46.399079999999998</v>
      </c>
      <c r="X40">
        <v>148.30237500000001</v>
      </c>
      <c r="Y40">
        <v>0</v>
      </c>
      <c r="Z40">
        <v>19.5624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0</v>
      </c>
      <c r="AI40">
        <v>0</v>
      </c>
      <c r="AJ40">
        <v>0</v>
      </c>
      <c r="AK40">
        <v>69.333911999999998</v>
      </c>
      <c r="AL40">
        <v>70.882000000000005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3101.093175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81.591623999999996</v>
      </c>
      <c r="H41">
        <v>0</v>
      </c>
      <c r="I41">
        <v>0</v>
      </c>
      <c r="J41">
        <v>77.397221999999999</v>
      </c>
      <c r="K41">
        <v>688.71594700000003</v>
      </c>
      <c r="L41">
        <v>674.81782899999996</v>
      </c>
      <c r="M41">
        <v>78.631603999999996</v>
      </c>
      <c r="N41">
        <v>121.484996</v>
      </c>
      <c r="O41">
        <v>127.380717</v>
      </c>
      <c r="P41">
        <v>144.68895000000001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358.77</v>
      </c>
      <c r="V41">
        <v>20.155000000000001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69.333911999999998</v>
      </c>
      <c r="AL41">
        <v>70.882000000000005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3094.5723750000002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81.591623999999996</v>
      </c>
      <c r="H42">
        <v>0</v>
      </c>
      <c r="I42">
        <v>0</v>
      </c>
      <c r="J42">
        <v>77.397221999999999</v>
      </c>
      <c r="K42">
        <v>688.71594700000003</v>
      </c>
      <c r="L42">
        <v>674.81782899999996</v>
      </c>
      <c r="M42">
        <v>78.631603999999996</v>
      </c>
      <c r="N42">
        <v>121.484996</v>
      </c>
      <c r="O42">
        <v>127.380717</v>
      </c>
      <c r="P42">
        <v>144.68895000000001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358.77</v>
      </c>
      <c r="V42">
        <v>20.155000000000001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69.333911999999998</v>
      </c>
      <c r="AL42">
        <v>70.882000000000005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3094.5723750000002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81.591623999999996</v>
      </c>
      <c r="H43">
        <v>0</v>
      </c>
      <c r="I43">
        <v>0</v>
      </c>
      <c r="J43">
        <v>77.397221999999999</v>
      </c>
      <c r="K43">
        <v>688.71594700000003</v>
      </c>
      <c r="L43">
        <v>674.81782899999996</v>
      </c>
      <c r="M43">
        <v>78.631603999999996</v>
      </c>
      <c r="N43">
        <v>121.484996</v>
      </c>
      <c r="O43">
        <v>127.380717</v>
      </c>
      <c r="P43">
        <v>144.68895000000001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358.77</v>
      </c>
      <c r="V43">
        <v>20.155000000000001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69.333911999999998</v>
      </c>
      <c r="AL43">
        <v>70.882000000000005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3094.5723750000002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81.591623999999996</v>
      </c>
      <c r="H44">
        <v>0</v>
      </c>
      <c r="I44">
        <v>0</v>
      </c>
      <c r="J44">
        <v>77.397221999999999</v>
      </c>
      <c r="K44">
        <v>688.71594700000003</v>
      </c>
      <c r="L44">
        <v>674.81782899999996</v>
      </c>
      <c r="M44">
        <v>78.631603999999996</v>
      </c>
      <c r="N44">
        <v>121.484996</v>
      </c>
      <c r="O44">
        <v>127.380717</v>
      </c>
      <c r="P44">
        <v>144.68895000000001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358.77</v>
      </c>
      <c r="V44">
        <v>20.155000000000001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69.333911999999998</v>
      </c>
      <c r="AL44">
        <v>70.882000000000005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3100.6443750000003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81.591623999999996</v>
      </c>
      <c r="H45">
        <v>0</v>
      </c>
      <c r="I45">
        <v>0</v>
      </c>
      <c r="J45">
        <v>77.397221999999999</v>
      </c>
      <c r="K45">
        <v>688.71594700000003</v>
      </c>
      <c r="L45">
        <v>674.81782899999996</v>
      </c>
      <c r="M45">
        <v>78.631603999999996</v>
      </c>
      <c r="N45">
        <v>121.484996</v>
      </c>
      <c r="O45">
        <v>127.380717</v>
      </c>
      <c r="P45">
        <v>144.68895000000001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358.77</v>
      </c>
      <c r="V45">
        <v>20.155000000000001</v>
      </c>
      <c r="W45">
        <v>46.399079999999998</v>
      </c>
      <c r="X45">
        <v>148.30237500000001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69.333911999999998</v>
      </c>
      <c r="AL45">
        <v>70.882000000000005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3107.1651750000001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81.591623999999996</v>
      </c>
      <c r="H46">
        <v>0</v>
      </c>
      <c r="I46">
        <v>0</v>
      </c>
      <c r="J46">
        <v>77.397221999999999</v>
      </c>
      <c r="K46">
        <v>688.71594700000003</v>
      </c>
      <c r="L46">
        <v>674.81782899999996</v>
      </c>
      <c r="M46">
        <v>78.631603999999996</v>
      </c>
      <c r="N46">
        <v>121.484996</v>
      </c>
      <c r="O46">
        <v>127.380717</v>
      </c>
      <c r="P46">
        <v>144.68895000000001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358.77</v>
      </c>
      <c r="V46">
        <v>20.155000000000001</v>
      </c>
      <c r="W46">
        <v>46.399079999999998</v>
      </c>
      <c r="X46">
        <v>148.30237500000001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69.333911999999998</v>
      </c>
      <c r="AL46">
        <v>70.882000000000005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3107.1651750000001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77.397221999999999</v>
      </c>
      <c r="K47">
        <v>688.71594700000003</v>
      </c>
      <c r="L47">
        <v>674.81782899999996</v>
      </c>
      <c r="M47">
        <v>78.631603999999996</v>
      </c>
      <c r="N47">
        <v>121.484996</v>
      </c>
      <c r="O47">
        <v>127.380717</v>
      </c>
      <c r="P47">
        <v>144.68895000000001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20.155000000000001</v>
      </c>
      <c r="W47">
        <v>46.399079999999998</v>
      </c>
      <c r="X47">
        <v>148.30237500000001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69.333911999999998</v>
      </c>
      <c r="AL47">
        <v>51.128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3140.0016070000001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77.397221999999999</v>
      </c>
      <c r="K48">
        <v>688.71594700000003</v>
      </c>
      <c r="L48">
        <v>674.81782899999996</v>
      </c>
      <c r="M48">
        <v>78.631603999999996</v>
      </c>
      <c r="N48">
        <v>121.484996</v>
      </c>
      <c r="O48">
        <v>127.380717</v>
      </c>
      <c r="P48">
        <v>144.68895000000001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20.155000000000001</v>
      </c>
      <c r="W48">
        <v>46.399079999999998</v>
      </c>
      <c r="X48">
        <v>148.30237500000001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69.333911999999998</v>
      </c>
      <c r="AL48">
        <v>51.128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3140.0016070000001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78.631603999999996</v>
      </c>
      <c r="N49">
        <v>121.484996</v>
      </c>
      <c r="O49">
        <v>127.380717</v>
      </c>
      <c r="P49">
        <v>144.68895000000001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20.155000000000001</v>
      </c>
      <c r="W49">
        <v>46.399079999999998</v>
      </c>
      <c r="X49">
        <v>148.30237500000001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69.333911999999998</v>
      </c>
      <c r="AL49">
        <v>48.804000000000002</v>
      </c>
      <c r="AM49">
        <v>19.346114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3136.3197610000002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78.631603999999996</v>
      </c>
      <c r="N50">
        <v>121.484996</v>
      </c>
      <c r="O50">
        <v>127.380717</v>
      </c>
      <c r="P50">
        <v>144.68895000000001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20.155000000000001</v>
      </c>
      <c r="W50">
        <v>46.299079999999996</v>
      </c>
      <c r="X50">
        <v>147.60237499999999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69.333911999999998</v>
      </c>
      <c r="AL50">
        <v>48.804000000000002</v>
      </c>
      <c r="AM50">
        <v>19.346114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3135.5197609999996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78.631603999999996</v>
      </c>
      <c r="N51">
        <v>121.484996</v>
      </c>
      <c r="O51">
        <v>127.380717</v>
      </c>
      <c r="P51">
        <v>144.68895000000001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418.77</v>
      </c>
      <c r="V51">
        <v>20.155000000000001</v>
      </c>
      <c r="W51">
        <v>46.399079999999998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69.333911999999998</v>
      </c>
      <c r="AL51">
        <v>48.804000000000002</v>
      </c>
      <c r="AM51">
        <v>19.346114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3124.0693330000004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78.631603999999996</v>
      </c>
      <c r="N52">
        <v>121.484996</v>
      </c>
      <c r="O52">
        <v>127.380717</v>
      </c>
      <c r="P52">
        <v>144.68895000000001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418.77</v>
      </c>
      <c r="V52">
        <v>20.155000000000001</v>
      </c>
      <c r="W52">
        <v>46.399079999999998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69.333911999999998</v>
      </c>
      <c r="AL52">
        <v>48.804000000000002</v>
      </c>
      <c r="AM52">
        <v>19.346114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3124.0693330000004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78.631603999999996</v>
      </c>
      <c r="N53">
        <v>121.484996</v>
      </c>
      <c r="O53">
        <v>127.380717</v>
      </c>
      <c r="P53">
        <v>144.68895000000001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418.77</v>
      </c>
      <c r="V53">
        <v>20.155000000000001</v>
      </c>
      <c r="W53">
        <v>46.399079999999998</v>
      </c>
      <c r="X53">
        <v>148.30237500000001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69.333911999999998</v>
      </c>
      <c r="AL53">
        <v>48.804000000000002</v>
      </c>
      <c r="AM53">
        <v>19.346114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3124.0693330000004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78.631603999999996</v>
      </c>
      <c r="N54">
        <v>121.484996</v>
      </c>
      <c r="O54">
        <v>127.380717</v>
      </c>
      <c r="P54">
        <v>144.68895000000001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418.77</v>
      </c>
      <c r="V54">
        <v>20.155000000000001</v>
      </c>
      <c r="W54">
        <v>40.899079999999998</v>
      </c>
      <c r="X54">
        <v>148.30237500000001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69.333911999999998</v>
      </c>
      <c r="AL54">
        <v>48.804000000000002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3124.6413330000005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78.631603999999996</v>
      </c>
      <c r="N55">
        <v>121.484996</v>
      </c>
      <c r="O55">
        <v>127.380717</v>
      </c>
      <c r="P55">
        <v>144.68895000000001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418.77</v>
      </c>
      <c r="V55">
        <v>20.155000000000001</v>
      </c>
      <c r="W55">
        <v>40.899079999999998</v>
      </c>
      <c r="X55">
        <v>148.30237500000001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51.344738999999997</v>
      </c>
      <c r="AH55">
        <v>0</v>
      </c>
      <c r="AI55">
        <v>0</v>
      </c>
      <c r="AJ55">
        <v>0</v>
      </c>
      <c r="AK55">
        <v>69.333911999999998</v>
      </c>
      <c r="AL55">
        <v>48.804000000000002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3115.4188280000003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78.631603999999996</v>
      </c>
      <c r="N56">
        <v>121.484996</v>
      </c>
      <c r="O56">
        <v>127.380717</v>
      </c>
      <c r="P56">
        <v>144.68895000000001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418.77</v>
      </c>
      <c r="V56">
        <v>20.155000000000001</v>
      </c>
      <c r="W56">
        <v>40.899079999999998</v>
      </c>
      <c r="X56">
        <v>131.10237499999999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51.344738999999997</v>
      </c>
      <c r="AH56">
        <v>0</v>
      </c>
      <c r="AI56">
        <v>0</v>
      </c>
      <c r="AJ56">
        <v>0</v>
      </c>
      <c r="AK56">
        <v>69.333911999999998</v>
      </c>
      <c r="AL56">
        <v>48.804000000000002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3098.218828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78.631603999999996</v>
      </c>
      <c r="N57">
        <v>121.484996</v>
      </c>
      <c r="O57">
        <v>127.380717</v>
      </c>
      <c r="P57">
        <v>144.68895000000001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418.77</v>
      </c>
      <c r="V57">
        <v>20.155000000000001</v>
      </c>
      <c r="W57">
        <v>46.299079999999996</v>
      </c>
      <c r="X57">
        <v>146.80237500000001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51.344738999999997</v>
      </c>
      <c r="AH57">
        <v>0</v>
      </c>
      <c r="AI57">
        <v>0</v>
      </c>
      <c r="AJ57">
        <v>0</v>
      </c>
      <c r="AK57">
        <v>69.333911999999998</v>
      </c>
      <c r="AL57">
        <v>48.804000000000002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3106.726028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78.631603999999996</v>
      </c>
      <c r="N58">
        <v>121.484996</v>
      </c>
      <c r="O58">
        <v>127.380717</v>
      </c>
      <c r="P58">
        <v>144.68895000000001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418.77</v>
      </c>
      <c r="V58">
        <v>20.155000000000001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51.344738999999997</v>
      </c>
      <c r="AH58">
        <v>0</v>
      </c>
      <c r="AI58">
        <v>0</v>
      </c>
      <c r="AJ58">
        <v>0</v>
      </c>
      <c r="AK58">
        <v>69.333911999999998</v>
      </c>
      <c r="AL58">
        <v>48.804000000000002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3108.3260280000004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78.631603999999996</v>
      </c>
      <c r="N59">
        <v>121.484996</v>
      </c>
      <c r="O59">
        <v>127.380717</v>
      </c>
      <c r="P59">
        <v>144.68895000000001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358.77</v>
      </c>
      <c r="V59">
        <v>20.155000000000001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51.344738999999997</v>
      </c>
      <c r="AH59">
        <v>0</v>
      </c>
      <c r="AI59">
        <v>0</v>
      </c>
      <c r="AJ59">
        <v>0</v>
      </c>
      <c r="AK59">
        <v>69.333911999999998</v>
      </c>
      <c r="AL59">
        <v>63.91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3063.4320280000002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78.631603999999996</v>
      </c>
      <c r="N60">
        <v>121.484996</v>
      </c>
      <c r="O60">
        <v>127.380717</v>
      </c>
      <c r="P60">
        <v>144.68895000000001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358.77</v>
      </c>
      <c r="V60">
        <v>20.155000000000001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51.344738999999997</v>
      </c>
      <c r="AH60">
        <v>0</v>
      </c>
      <c r="AI60">
        <v>0</v>
      </c>
      <c r="AJ60">
        <v>0</v>
      </c>
      <c r="AK60">
        <v>69.333911999999998</v>
      </c>
      <c r="AL60">
        <v>63.91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3047.2654190000003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78.631603999999996</v>
      </c>
      <c r="N61">
        <v>121.484996</v>
      </c>
      <c r="O61">
        <v>127.380717</v>
      </c>
      <c r="P61">
        <v>144.68895000000001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358.77</v>
      </c>
      <c r="V61">
        <v>20.155000000000001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13.43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51.344738999999997</v>
      </c>
      <c r="AH61">
        <v>0</v>
      </c>
      <c r="AI61">
        <v>0</v>
      </c>
      <c r="AJ61">
        <v>0</v>
      </c>
      <c r="AK61">
        <v>69.333911999999998</v>
      </c>
      <c r="AL61">
        <v>63.91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3060.6954190000001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78.631603999999996</v>
      </c>
      <c r="N62">
        <v>121.484996</v>
      </c>
      <c r="O62">
        <v>127.380717</v>
      </c>
      <c r="P62">
        <v>144.68895000000001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358.77</v>
      </c>
      <c r="V62">
        <v>20.155000000000001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13.43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51.344738999999997</v>
      </c>
      <c r="AH62">
        <v>0</v>
      </c>
      <c r="AI62">
        <v>0</v>
      </c>
      <c r="AJ62">
        <v>0</v>
      </c>
      <c r="AK62">
        <v>69.333911999999998</v>
      </c>
      <c r="AL62">
        <v>63.91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3060.6954190000001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78.631603999999996</v>
      </c>
      <c r="N63">
        <v>121.484996</v>
      </c>
      <c r="O63">
        <v>127.380717</v>
      </c>
      <c r="P63">
        <v>144.68895000000001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358.77</v>
      </c>
      <c r="V63">
        <v>20.155000000000001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13.43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51.344738999999997</v>
      </c>
      <c r="AH63">
        <v>0</v>
      </c>
      <c r="AI63">
        <v>0</v>
      </c>
      <c r="AJ63">
        <v>0</v>
      </c>
      <c r="AK63">
        <v>69.333911999999998</v>
      </c>
      <c r="AL63">
        <v>63.91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3066.7674190000002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78.631603999999996</v>
      </c>
      <c r="N64">
        <v>121.484996</v>
      </c>
      <c r="O64">
        <v>127.380717</v>
      </c>
      <c r="P64">
        <v>144.68895000000001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358.77</v>
      </c>
      <c r="V64">
        <v>20.155000000000001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26.86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51.344738999999997</v>
      </c>
      <c r="AH64">
        <v>0</v>
      </c>
      <c r="AI64">
        <v>0</v>
      </c>
      <c r="AJ64">
        <v>0</v>
      </c>
      <c r="AK64">
        <v>69.333911999999998</v>
      </c>
      <c r="AL64">
        <v>63.91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3080.1974190000005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78.631603999999996</v>
      </c>
      <c r="N65">
        <v>121.484996</v>
      </c>
      <c r="O65">
        <v>127.380717</v>
      </c>
      <c r="P65">
        <v>144.68895000000001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358.77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26.86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51.344738999999997</v>
      </c>
      <c r="AH65">
        <v>22.286372</v>
      </c>
      <c r="AI65">
        <v>0</v>
      </c>
      <c r="AJ65">
        <v>0</v>
      </c>
      <c r="AK65">
        <v>69.333911999999998</v>
      </c>
      <c r="AL65">
        <v>63.91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0.86243999999999998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3084.2671690000006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78.631603999999996</v>
      </c>
      <c r="N66">
        <v>121.484996</v>
      </c>
      <c r="O66">
        <v>127.380717</v>
      </c>
      <c r="P66">
        <v>144.68895000000001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358.77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41.08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51.344738999999997</v>
      </c>
      <c r="AH66">
        <v>22.286372</v>
      </c>
      <c r="AI66">
        <v>0</v>
      </c>
      <c r="AJ66">
        <v>0</v>
      </c>
      <c r="AK66">
        <v>69.333911999999998</v>
      </c>
      <c r="AL66">
        <v>63.91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3092.4151690000003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76.039376000000004</v>
      </c>
      <c r="K67">
        <v>688.71594700000003</v>
      </c>
      <c r="L67">
        <v>674.81782899999996</v>
      </c>
      <c r="M67">
        <v>78.631603999999996</v>
      </c>
      <c r="N67">
        <v>121.484996</v>
      </c>
      <c r="O67">
        <v>127.380717</v>
      </c>
      <c r="P67">
        <v>144.68895000000001</v>
      </c>
      <c r="Q67">
        <v>22.630299000000001</v>
      </c>
      <c r="R67">
        <v>21.853313</v>
      </c>
      <c r="S67">
        <v>27.638981000000001</v>
      </c>
      <c r="T67">
        <v>3.0945860000000001</v>
      </c>
      <c r="U67">
        <v>358.77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6.5208000000000004</v>
      </c>
      <c r="AA67">
        <v>41.08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51.344738999999997</v>
      </c>
      <c r="AH67">
        <v>22.286372</v>
      </c>
      <c r="AI67">
        <v>0</v>
      </c>
      <c r="AJ67">
        <v>0</v>
      </c>
      <c r="AK67">
        <v>69.333911999999998</v>
      </c>
      <c r="AL67">
        <v>63.91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3085.2943690000002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76.039376000000004</v>
      </c>
      <c r="K68">
        <v>688.71594700000003</v>
      </c>
      <c r="L68">
        <v>674.81782899999996</v>
      </c>
      <c r="M68">
        <v>78.631603999999996</v>
      </c>
      <c r="N68">
        <v>121.484996</v>
      </c>
      <c r="O68">
        <v>127.380717</v>
      </c>
      <c r="P68">
        <v>144.68895000000001</v>
      </c>
      <c r="Q68">
        <v>22.630299000000001</v>
      </c>
      <c r="R68">
        <v>21.853313</v>
      </c>
      <c r="S68">
        <v>27.638981000000001</v>
      </c>
      <c r="T68">
        <v>3.0945860000000001</v>
      </c>
      <c r="U68">
        <v>358.77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6.5208000000000004</v>
      </c>
      <c r="AA68">
        <v>41.08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51.344738999999997</v>
      </c>
      <c r="AH68">
        <v>22.286372</v>
      </c>
      <c r="AI68">
        <v>0</v>
      </c>
      <c r="AJ68">
        <v>0</v>
      </c>
      <c r="AK68">
        <v>69.333911999999998</v>
      </c>
      <c r="AL68">
        <v>63.91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0.86243999999999998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3085.2943690000002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78.631603999999996</v>
      </c>
      <c r="N69">
        <v>121.484996</v>
      </c>
      <c r="O69">
        <v>127.380717</v>
      </c>
      <c r="P69">
        <v>144.68895000000001</v>
      </c>
      <c r="Q69">
        <v>22.630299000000001</v>
      </c>
      <c r="R69">
        <v>21.853313</v>
      </c>
      <c r="S69">
        <v>23.738980999999999</v>
      </c>
      <c r="T69">
        <v>1.494586</v>
      </c>
      <c r="U69">
        <v>358.77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41.08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51.344738999999997</v>
      </c>
      <c r="AH69">
        <v>44.572744</v>
      </c>
      <c r="AI69">
        <v>0</v>
      </c>
      <c r="AJ69">
        <v>0</v>
      </c>
      <c r="AK69">
        <v>69.333911999999998</v>
      </c>
      <c r="AL69">
        <v>63.91</v>
      </c>
      <c r="AM69">
        <v>19.346114</v>
      </c>
      <c r="AN69">
        <v>0.77966899999999995</v>
      </c>
      <c r="AO69">
        <v>0</v>
      </c>
      <c r="AP69">
        <v>1.9215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3104.8646819999999</v>
      </c>
    </row>
    <row r="70" spans="1:117">
      <c r="A70" t="s">
        <v>112</v>
      </c>
      <c r="B70">
        <v>0</v>
      </c>
      <c r="C70">
        <v>0</v>
      </c>
      <c r="D70">
        <v>47.574866999999998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76.039376000000004</v>
      </c>
      <c r="K70">
        <v>688.71594700000003</v>
      </c>
      <c r="L70">
        <v>535.41782899999998</v>
      </c>
      <c r="M70">
        <v>78.631603999999996</v>
      </c>
      <c r="N70">
        <v>121.484996</v>
      </c>
      <c r="O70">
        <v>127.380717</v>
      </c>
      <c r="P70">
        <v>144.68895000000001</v>
      </c>
      <c r="Q70">
        <v>19.530298999999999</v>
      </c>
      <c r="R70">
        <v>21.853313</v>
      </c>
      <c r="S70">
        <v>23.738980999999999</v>
      </c>
      <c r="T70">
        <v>1.494586</v>
      </c>
      <c r="U70">
        <v>358.77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6.5208000000000004</v>
      </c>
      <c r="AA70">
        <v>42.14808</v>
      </c>
      <c r="AB70">
        <v>0</v>
      </c>
      <c r="AC70">
        <v>0</v>
      </c>
      <c r="AD70">
        <v>0</v>
      </c>
      <c r="AE70">
        <v>19.725135000000002</v>
      </c>
      <c r="AF70">
        <v>0</v>
      </c>
      <c r="AG70">
        <v>51.344738999999997</v>
      </c>
      <c r="AH70">
        <v>44.572744</v>
      </c>
      <c r="AI70">
        <v>0</v>
      </c>
      <c r="AJ70">
        <v>0</v>
      </c>
      <c r="AK70">
        <v>69.333911999999998</v>
      </c>
      <c r="AL70">
        <v>63.91</v>
      </c>
      <c r="AM70">
        <v>19.346114</v>
      </c>
      <c r="AN70">
        <v>0.77966899999999995</v>
      </c>
      <c r="AO70">
        <v>0</v>
      </c>
      <c r="AP70">
        <v>1.9215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2963.4327629999998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78.631603999999996</v>
      </c>
      <c r="N71">
        <v>121.484996</v>
      </c>
      <c r="O71">
        <v>127.380717</v>
      </c>
      <c r="P71">
        <v>144.68895000000001</v>
      </c>
      <c r="Q71">
        <v>22.630299000000001</v>
      </c>
      <c r="R71">
        <v>21.853313</v>
      </c>
      <c r="S71">
        <v>23.738980999999999</v>
      </c>
      <c r="T71">
        <v>1.494586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51.344738999999997</v>
      </c>
      <c r="AH71">
        <v>44.572744</v>
      </c>
      <c r="AI71">
        <v>0</v>
      </c>
      <c r="AJ71">
        <v>0</v>
      </c>
      <c r="AK71">
        <v>69.333911999999998</v>
      </c>
      <c r="AL71">
        <v>63.91</v>
      </c>
      <c r="AM71">
        <v>19.346114</v>
      </c>
      <c r="AN71">
        <v>0.77966899999999995</v>
      </c>
      <c r="AO71">
        <v>0</v>
      </c>
      <c r="AP71">
        <v>1.1529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3180.9074670000005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75.360453000000007</v>
      </c>
      <c r="K72">
        <v>688.71594700000003</v>
      </c>
      <c r="L72">
        <v>674.81782899999996</v>
      </c>
      <c r="M72">
        <v>78.631603999999996</v>
      </c>
      <c r="N72">
        <v>121.484996</v>
      </c>
      <c r="O72">
        <v>127.380717</v>
      </c>
      <c r="P72">
        <v>144.68895000000001</v>
      </c>
      <c r="Q72">
        <v>22.630299000000001</v>
      </c>
      <c r="R72">
        <v>21.853313</v>
      </c>
      <c r="S72">
        <v>23.738980999999999</v>
      </c>
      <c r="T72">
        <v>1.494586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51.344738999999997</v>
      </c>
      <c r="AH72">
        <v>44.572744</v>
      </c>
      <c r="AI72">
        <v>0</v>
      </c>
      <c r="AJ72">
        <v>0</v>
      </c>
      <c r="AK72">
        <v>69.333911999999998</v>
      </c>
      <c r="AL72">
        <v>63.91</v>
      </c>
      <c r="AM72">
        <v>19.346114</v>
      </c>
      <c r="AN72">
        <v>0.77966899999999995</v>
      </c>
      <c r="AO72">
        <v>0</v>
      </c>
      <c r="AP72">
        <v>1.1529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3180.2285440000005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74.681529999999995</v>
      </c>
      <c r="K73">
        <v>688.71594700000003</v>
      </c>
      <c r="L73">
        <v>674.81782899999996</v>
      </c>
      <c r="M73">
        <v>78.631603999999996</v>
      </c>
      <c r="N73">
        <v>121.484996</v>
      </c>
      <c r="O73">
        <v>127.380717</v>
      </c>
      <c r="P73">
        <v>144.68895000000001</v>
      </c>
      <c r="Q73">
        <v>22.630299000000001</v>
      </c>
      <c r="R73">
        <v>21.853313</v>
      </c>
      <c r="S73">
        <v>23.738980999999999</v>
      </c>
      <c r="T73">
        <v>1.494586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42.14808</v>
      </c>
      <c r="AB73">
        <v>4.0907410000000004</v>
      </c>
      <c r="AC73">
        <v>0</v>
      </c>
      <c r="AD73">
        <v>0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0</v>
      </c>
      <c r="AJ73">
        <v>0</v>
      </c>
      <c r="AK73">
        <v>69.333911999999998</v>
      </c>
      <c r="AL73">
        <v>63.91</v>
      </c>
      <c r="AM73">
        <v>19.346114</v>
      </c>
      <c r="AN73">
        <v>0.77966899999999995</v>
      </c>
      <c r="AO73">
        <v>0</v>
      </c>
      <c r="AP73">
        <v>1.1529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3183.6403620000001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74.681529999999995</v>
      </c>
      <c r="K74">
        <v>688.71594700000003</v>
      </c>
      <c r="L74">
        <v>635.41782899999998</v>
      </c>
      <c r="M74">
        <v>78.631603999999996</v>
      </c>
      <c r="N74">
        <v>121.484996</v>
      </c>
      <c r="O74">
        <v>127.380717</v>
      </c>
      <c r="P74">
        <v>144.68895000000001</v>
      </c>
      <c r="Q74">
        <v>19.530298999999999</v>
      </c>
      <c r="R74">
        <v>21.853313</v>
      </c>
      <c r="S74">
        <v>23.738980999999999</v>
      </c>
      <c r="T74">
        <v>1.494586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13.041600000000001</v>
      </c>
      <c r="AA74">
        <v>42.14808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51.344738999999997</v>
      </c>
      <c r="AH74">
        <v>67.862003000000001</v>
      </c>
      <c r="AI74">
        <v>0</v>
      </c>
      <c r="AJ74">
        <v>0</v>
      </c>
      <c r="AK74">
        <v>69.333911999999998</v>
      </c>
      <c r="AL74">
        <v>63.91</v>
      </c>
      <c r="AM74">
        <v>19.346114</v>
      </c>
      <c r="AN74">
        <v>0.77966899999999995</v>
      </c>
      <c r="AO74">
        <v>0</v>
      </c>
      <c r="AP74">
        <v>1.1529</v>
      </c>
      <c r="AQ74">
        <v>9.8804820000000007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2.6181230000000002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3198.8779300000006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74.681529999999995</v>
      </c>
      <c r="K75">
        <v>688.71594700000003</v>
      </c>
      <c r="L75">
        <v>674.81782899999996</v>
      </c>
      <c r="M75">
        <v>83.906384000000003</v>
      </c>
      <c r="N75">
        <v>121.484996</v>
      </c>
      <c r="O75">
        <v>127.380717</v>
      </c>
      <c r="P75">
        <v>144.68895000000001</v>
      </c>
      <c r="Q75">
        <v>22.630299000000001</v>
      </c>
      <c r="R75">
        <v>21.853313</v>
      </c>
      <c r="S75">
        <v>23.738980999999999</v>
      </c>
      <c r="T75">
        <v>1.494586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19.725135000000002</v>
      </c>
      <c r="AF75">
        <v>9.222505</v>
      </c>
      <c r="AG75">
        <v>51.344738999999997</v>
      </c>
      <c r="AH75">
        <v>83.573894999999993</v>
      </c>
      <c r="AI75">
        <v>0</v>
      </c>
      <c r="AJ75">
        <v>0</v>
      </c>
      <c r="AK75">
        <v>69.333911999999998</v>
      </c>
      <c r="AL75">
        <v>63.91</v>
      </c>
      <c r="AM75">
        <v>19.346114</v>
      </c>
      <c r="AN75">
        <v>0.77966899999999995</v>
      </c>
      <c r="AO75">
        <v>0</v>
      </c>
      <c r="AP75">
        <v>1.1529</v>
      </c>
      <c r="AQ75">
        <v>20.717141000000002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2.3187009999999999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3285.563071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74.681529999999995</v>
      </c>
      <c r="K76">
        <v>688.71594700000003</v>
      </c>
      <c r="L76">
        <v>564.81782899999996</v>
      </c>
      <c r="M76">
        <v>83.906384000000003</v>
      </c>
      <c r="N76">
        <v>121.484996</v>
      </c>
      <c r="O76">
        <v>127.380717</v>
      </c>
      <c r="P76">
        <v>144.68895000000001</v>
      </c>
      <c r="Q76">
        <v>19.530298999999999</v>
      </c>
      <c r="R76">
        <v>21.853313</v>
      </c>
      <c r="S76">
        <v>23.738980999999999</v>
      </c>
      <c r="T76">
        <v>1.494586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18.884964</v>
      </c>
      <c r="AE76">
        <v>19.725135000000002</v>
      </c>
      <c r="AF76">
        <v>9.222505</v>
      </c>
      <c r="AG76">
        <v>51.344738999999997</v>
      </c>
      <c r="AH76">
        <v>122.575046</v>
      </c>
      <c r="AI76">
        <v>0</v>
      </c>
      <c r="AJ76">
        <v>0</v>
      </c>
      <c r="AK76">
        <v>69.333911999999998</v>
      </c>
      <c r="AL76">
        <v>63.91</v>
      </c>
      <c r="AM76">
        <v>19.346114</v>
      </c>
      <c r="AN76">
        <v>0.77966899999999995</v>
      </c>
      <c r="AO76">
        <v>0</v>
      </c>
      <c r="AP76">
        <v>1.1529</v>
      </c>
      <c r="AQ76">
        <v>31.075710999999998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4.6374019999999998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3262.8585739999999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74.681529999999995</v>
      </c>
      <c r="K77">
        <v>610.81594700000005</v>
      </c>
      <c r="L77">
        <v>535.41782899999998</v>
      </c>
      <c r="M77">
        <v>83.906384000000003</v>
      </c>
      <c r="N77">
        <v>121.484996</v>
      </c>
      <c r="O77">
        <v>127.380717</v>
      </c>
      <c r="P77">
        <v>144.68895000000001</v>
      </c>
      <c r="Q77">
        <v>19.530298999999999</v>
      </c>
      <c r="R77">
        <v>21.853313</v>
      </c>
      <c r="S77">
        <v>23.738980999999999</v>
      </c>
      <c r="T77">
        <v>1.494586</v>
      </c>
      <c r="U77">
        <v>318.77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28.327445999999998</v>
      </c>
      <c r="AE77">
        <v>39.450268999999999</v>
      </c>
      <c r="AF77">
        <v>9.222505</v>
      </c>
      <c r="AG77">
        <v>51.344738999999997</v>
      </c>
      <c r="AH77">
        <v>159.34755999999999</v>
      </c>
      <c r="AI77">
        <v>0</v>
      </c>
      <c r="AJ77">
        <v>0</v>
      </c>
      <c r="AK77">
        <v>69.333911999999998</v>
      </c>
      <c r="AL77">
        <v>63.91</v>
      </c>
      <c r="AM77">
        <v>19.346114</v>
      </c>
      <c r="AN77">
        <v>0.77966899999999995</v>
      </c>
      <c r="AO77">
        <v>0</v>
      </c>
      <c r="AP77">
        <v>5.8925999999999998</v>
      </c>
      <c r="AQ77">
        <v>41.434280999999999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3151.9663579999997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74.681529999999995</v>
      </c>
      <c r="K78">
        <v>610.81594700000005</v>
      </c>
      <c r="L78">
        <v>535.41782899999998</v>
      </c>
      <c r="M78">
        <v>83.906384000000003</v>
      </c>
      <c r="N78">
        <v>121.484996</v>
      </c>
      <c r="O78">
        <v>127.380717</v>
      </c>
      <c r="P78">
        <v>144.68895000000001</v>
      </c>
      <c r="Q78">
        <v>22.230298999999999</v>
      </c>
      <c r="R78">
        <v>21.853313</v>
      </c>
      <c r="S78">
        <v>27.038981</v>
      </c>
      <c r="T78">
        <v>1.494586</v>
      </c>
      <c r="U78">
        <v>318.77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37.769928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3.814368</v>
      </c>
      <c r="AJ78">
        <v>0</v>
      </c>
      <c r="AK78">
        <v>69.333911999999998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42.390456999999998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3237.652454</v>
      </c>
    </row>
    <row r="79" spans="1:117">
      <c r="A79" t="s">
        <v>121</v>
      </c>
      <c r="B79">
        <v>0</v>
      </c>
      <c r="C79">
        <v>0</v>
      </c>
      <c r="D79">
        <v>48.226576999999999</v>
      </c>
      <c r="E79">
        <v>0</v>
      </c>
      <c r="F79">
        <v>0</v>
      </c>
      <c r="G79">
        <v>80.254056000000006</v>
      </c>
      <c r="H79">
        <v>0</v>
      </c>
      <c r="I79">
        <v>0</v>
      </c>
      <c r="J79">
        <v>74.681529999999995</v>
      </c>
      <c r="K79">
        <v>610.81594700000005</v>
      </c>
      <c r="L79">
        <v>565.31782899999996</v>
      </c>
      <c r="M79">
        <v>83.906384000000003</v>
      </c>
      <c r="N79">
        <v>121.484996</v>
      </c>
      <c r="O79">
        <v>127.380717</v>
      </c>
      <c r="P79">
        <v>144.68895000000001</v>
      </c>
      <c r="Q79">
        <v>22.230298999999999</v>
      </c>
      <c r="R79">
        <v>21.853313</v>
      </c>
      <c r="S79">
        <v>27.038981</v>
      </c>
      <c r="T79">
        <v>1.494586</v>
      </c>
      <c r="U79">
        <v>318.77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159.34755999999999</v>
      </c>
      <c r="AI79">
        <v>19.596695</v>
      </c>
      <c r="AJ79">
        <v>0</v>
      </c>
      <c r="AK79">
        <v>69.333911999999998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42.390456999999998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3289.1009899999999</v>
      </c>
    </row>
    <row r="80" spans="1:117">
      <c r="A80" t="s">
        <v>122</v>
      </c>
      <c r="B80">
        <v>0</v>
      </c>
      <c r="C80">
        <v>0</v>
      </c>
      <c r="D80">
        <v>48.226576999999999</v>
      </c>
      <c r="E80">
        <v>0</v>
      </c>
      <c r="F80">
        <v>0</v>
      </c>
      <c r="G80">
        <v>80.254056000000006</v>
      </c>
      <c r="H80">
        <v>0</v>
      </c>
      <c r="I80">
        <v>0</v>
      </c>
      <c r="J80">
        <v>74.681529999999995</v>
      </c>
      <c r="K80">
        <v>610.81594700000005</v>
      </c>
      <c r="L80">
        <v>565.31782899999996</v>
      </c>
      <c r="M80">
        <v>83.906384000000003</v>
      </c>
      <c r="N80">
        <v>121.484996</v>
      </c>
      <c r="O80">
        <v>127.380717</v>
      </c>
      <c r="P80">
        <v>144.68895000000001</v>
      </c>
      <c r="Q80">
        <v>22.230298999999999</v>
      </c>
      <c r="R80">
        <v>21.853313</v>
      </c>
      <c r="S80">
        <v>27.038981</v>
      </c>
      <c r="T80">
        <v>1.494586</v>
      </c>
      <c r="U80">
        <v>318.77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159.34755999999999</v>
      </c>
      <c r="AI80">
        <v>39.193389000000003</v>
      </c>
      <c r="AJ80">
        <v>0</v>
      </c>
      <c r="AK80">
        <v>69.333911999999998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42.390456999999998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3308.6976839999998</v>
      </c>
    </row>
    <row r="81" spans="1:117">
      <c r="A81" t="s">
        <v>123</v>
      </c>
      <c r="B81">
        <v>0</v>
      </c>
      <c r="C81">
        <v>0</v>
      </c>
      <c r="D81">
        <v>48.226576999999999</v>
      </c>
      <c r="E81">
        <v>0</v>
      </c>
      <c r="F81">
        <v>0</v>
      </c>
      <c r="G81">
        <v>80.254056000000006</v>
      </c>
      <c r="H81">
        <v>0</v>
      </c>
      <c r="I81">
        <v>0</v>
      </c>
      <c r="J81">
        <v>74.681529999999995</v>
      </c>
      <c r="K81">
        <v>685.51594699999998</v>
      </c>
      <c r="L81">
        <v>565.31782899999996</v>
      </c>
      <c r="M81">
        <v>83.906384000000003</v>
      </c>
      <c r="N81">
        <v>121.484996</v>
      </c>
      <c r="O81">
        <v>127.380717</v>
      </c>
      <c r="P81">
        <v>144.68895000000001</v>
      </c>
      <c r="Q81">
        <v>22.230298999999999</v>
      </c>
      <c r="R81">
        <v>21.853313</v>
      </c>
      <c r="S81">
        <v>27.038981</v>
      </c>
      <c r="T81">
        <v>1.494586</v>
      </c>
      <c r="U81">
        <v>318.77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51.344738999999997</v>
      </c>
      <c r="AH81">
        <v>159.34755999999999</v>
      </c>
      <c r="AI81">
        <v>39.193389000000003</v>
      </c>
      <c r="AJ81">
        <v>0</v>
      </c>
      <c r="AK81">
        <v>69.333911999999998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42.390456999999998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3383.3976839999996</v>
      </c>
    </row>
    <row r="82" spans="1:117">
      <c r="A82" t="s">
        <v>124</v>
      </c>
      <c r="B82">
        <v>0</v>
      </c>
      <c r="C82">
        <v>0</v>
      </c>
      <c r="D82">
        <v>48.226576999999999</v>
      </c>
      <c r="E82">
        <v>0</v>
      </c>
      <c r="F82">
        <v>0</v>
      </c>
      <c r="G82">
        <v>80.254056000000006</v>
      </c>
      <c r="H82">
        <v>0</v>
      </c>
      <c r="I82">
        <v>0</v>
      </c>
      <c r="J82">
        <v>74.681529999999995</v>
      </c>
      <c r="K82">
        <v>685.51594699999998</v>
      </c>
      <c r="L82">
        <v>565.31782899999996</v>
      </c>
      <c r="M82">
        <v>83.906384000000003</v>
      </c>
      <c r="N82">
        <v>121.484996</v>
      </c>
      <c r="O82">
        <v>127.380717</v>
      </c>
      <c r="P82">
        <v>144.68895000000001</v>
      </c>
      <c r="Q82">
        <v>22.230298999999999</v>
      </c>
      <c r="R82">
        <v>21.853313</v>
      </c>
      <c r="S82">
        <v>27.038981</v>
      </c>
      <c r="T82">
        <v>1.494586</v>
      </c>
      <c r="U82">
        <v>318.77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51.344738999999997</v>
      </c>
      <c r="AH82">
        <v>159.34755999999999</v>
      </c>
      <c r="AI82">
        <v>39.193389000000003</v>
      </c>
      <c r="AJ82">
        <v>0</v>
      </c>
      <c r="AK82">
        <v>69.333911999999998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42.390456999999998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3383.3976839999996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80.254056000000006</v>
      </c>
      <c r="H83">
        <v>0</v>
      </c>
      <c r="I83">
        <v>0</v>
      </c>
      <c r="J83">
        <v>74.681529999999995</v>
      </c>
      <c r="K83">
        <v>685.51594699999998</v>
      </c>
      <c r="L83">
        <v>565.31782899999996</v>
      </c>
      <c r="M83">
        <v>83.906384000000003</v>
      </c>
      <c r="N83">
        <v>121.484996</v>
      </c>
      <c r="O83">
        <v>127.380717</v>
      </c>
      <c r="P83">
        <v>144.68895000000001</v>
      </c>
      <c r="Q83">
        <v>22.230298999999999</v>
      </c>
      <c r="R83">
        <v>21.853313</v>
      </c>
      <c r="S83">
        <v>27.038981</v>
      </c>
      <c r="T83">
        <v>1.494586</v>
      </c>
      <c r="U83">
        <v>318.77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51.344738999999997</v>
      </c>
      <c r="AH83">
        <v>159.34755999999999</v>
      </c>
      <c r="AI83">
        <v>19.596695</v>
      </c>
      <c r="AJ83">
        <v>0</v>
      </c>
      <c r="AK83">
        <v>69.333911999999998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42.390456999999998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3363.8009899999997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80.254056000000006</v>
      </c>
      <c r="H84">
        <v>0</v>
      </c>
      <c r="I84">
        <v>0</v>
      </c>
      <c r="J84">
        <v>74.681529999999995</v>
      </c>
      <c r="K84">
        <v>685.51594699999998</v>
      </c>
      <c r="L84">
        <v>565.41782899999998</v>
      </c>
      <c r="M84">
        <v>83.906384000000003</v>
      </c>
      <c r="N84">
        <v>121.484996</v>
      </c>
      <c r="O84">
        <v>127.380717</v>
      </c>
      <c r="P84">
        <v>144.68895000000001</v>
      </c>
      <c r="Q84">
        <v>22.230298999999999</v>
      </c>
      <c r="R84">
        <v>21.853313</v>
      </c>
      <c r="S84">
        <v>27.038981</v>
      </c>
      <c r="T84">
        <v>1.494586</v>
      </c>
      <c r="U84">
        <v>318.77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51.344738999999997</v>
      </c>
      <c r="AH84">
        <v>159.34755999999999</v>
      </c>
      <c r="AI84">
        <v>19.596695</v>
      </c>
      <c r="AJ84">
        <v>0</v>
      </c>
      <c r="AK84">
        <v>69.333911999999998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42.390456999999998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3363.9009900000001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80.254056000000006</v>
      </c>
      <c r="H85">
        <v>0</v>
      </c>
      <c r="I85">
        <v>0</v>
      </c>
      <c r="J85">
        <v>74.681529999999995</v>
      </c>
      <c r="K85">
        <v>685.51594699999998</v>
      </c>
      <c r="L85">
        <v>565.31782899999996</v>
      </c>
      <c r="M85">
        <v>83.906384000000003</v>
      </c>
      <c r="N85">
        <v>121.484996</v>
      </c>
      <c r="O85">
        <v>127.380717</v>
      </c>
      <c r="P85">
        <v>144.68895000000001</v>
      </c>
      <c r="Q85">
        <v>22.230298999999999</v>
      </c>
      <c r="R85">
        <v>21.853313</v>
      </c>
      <c r="S85">
        <v>27.038981</v>
      </c>
      <c r="T85">
        <v>1.494586</v>
      </c>
      <c r="U85">
        <v>358.77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51.344738999999997</v>
      </c>
      <c r="AH85">
        <v>137.618347</v>
      </c>
      <c r="AI85">
        <v>3.814368</v>
      </c>
      <c r="AJ85">
        <v>0</v>
      </c>
      <c r="AK85">
        <v>69.333911999999998</v>
      </c>
      <c r="AL85">
        <v>79.376220000000004</v>
      </c>
      <c r="AM85">
        <v>19.980412000000001</v>
      </c>
      <c r="AN85">
        <v>0.77966899999999995</v>
      </c>
      <c r="AO85">
        <v>0</v>
      </c>
      <c r="AP85">
        <v>0.51239999999999997</v>
      </c>
      <c r="AQ85">
        <v>42.390456999999998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3360.0776109999993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80.254056000000006</v>
      </c>
      <c r="H86">
        <v>0</v>
      </c>
      <c r="I86">
        <v>0</v>
      </c>
      <c r="J86">
        <v>99.122758000000005</v>
      </c>
      <c r="K86">
        <v>685.51594699999998</v>
      </c>
      <c r="L86">
        <v>565.31782899999996</v>
      </c>
      <c r="M86">
        <v>83.906384000000003</v>
      </c>
      <c r="N86">
        <v>121.484996</v>
      </c>
      <c r="O86">
        <v>127.380717</v>
      </c>
      <c r="P86">
        <v>144.68895000000001</v>
      </c>
      <c r="Q86">
        <v>22.230298999999999</v>
      </c>
      <c r="R86">
        <v>21.853313</v>
      </c>
      <c r="S86">
        <v>27.038981</v>
      </c>
      <c r="T86">
        <v>1.494586</v>
      </c>
      <c r="U86">
        <v>358.77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51.344738999999997</v>
      </c>
      <c r="AH86">
        <v>122.575046</v>
      </c>
      <c r="AI86">
        <v>0</v>
      </c>
      <c r="AJ86">
        <v>0</v>
      </c>
      <c r="AK86">
        <v>69.333911999999998</v>
      </c>
      <c r="AL86">
        <v>40.088999999999999</v>
      </c>
      <c r="AM86">
        <v>19.346114</v>
      </c>
      <c r="AN86">
        <v>0.77966899999999995</v>
      </c>
      <c r="AO86">
        <v>0</v>
      </c>
      <c r="AP86">
        <v>0.51239999999999997</v>
      </c>
      <c r="AQ86">
        <v>41.434280999999999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7.4947900000000001</v>
      </c>
      <c r="BA86">
        <v>4.728021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3290.1397710000006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99.122758000000005</v>
      </c>
      <c r="K87">
        <v>685.51594699999998</v>
      </c>
      <c r="L87">
        <v>665.31782899999996</v>
      </c>
      <c r="M87">
        <v>83.906384000000003</v>
      </c>
      <c r="N87">
        <v>121.484996</v>
      </c>
      <c r="O87">
        <v>127.380717</v>
      </c>
      <c r="P87">
        <v>144.68895000000001</v>
      </c>
      <c r="Q87">
        <v>22.230298999999999</v>
      </c>
      <c r="R87">
        <v>21.853313</v>
      </c>
      <c r="S87">
        <v>27.038981</v>
      </c>
      <c r="T87">
        <v>1.494586</v>
      </c>
      <c r="U87">
        <v>358.77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51.344738999999997</v>
      </c>
      <c r="AH87">
        <v>122.575046</v>
      </c>
      <c r="AI87">
        <v>0</v>
      </c>
      <c r="AJ87">
        <v>0</v>
      </c>
      <c r="AK87">
        <v>69.333911999999998</v>
      </c>
      <c r="AL87">
        <v>40.088999999999999</v>
      </c>
      <c r="AM87">
        <v>19.346114</v>
      </c>
      <c r="AN87">
        <v>0.77966899999999995</v>
      </c>
      <c r="AO87">
        <v>0</v>
      </c>
      <c r="AP87">
        <v>0.51239999999999997</v>
      </c>
      <c r="AQ87">
        <v>41.434280999999999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7.4947900000000001</v>
      </c>
      <c r="BA87">
        <v>4.728021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3397.9981389999998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99.122758000000005</v>
      </c>
      <c r="K88">
        <v>685.51594699999998</v>
      </c>
      <c r="L88">
        <v>665.31782899999996</v>
      </c>
      <c r="M88">
        <v>83.906384000000003</v>
      </c>
      <c r="N88">
        <v>121.484996</v>
      </c>
      <c r="O88">
        <v>127.380717</v>
      </c>
      <c r="P88">
        <v>144.68895000000001</v>
      </c>
      <c r="Q88">
        <v>22.230298999999999</v>
      </c>
      <c r="R88">
        <v>21.853313</v>
      </c>
      <c r="S88">
        <v>27.038981</v>
      </c>
      <c r="T88">
        <v>1.494586</v>
      </c>
      <c r="U88">
        <v>358.77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51.344738999999997</v>
      </c>
      <c r="AH88">
        <v>122.575046</v>
      </c>
      <c r="AI88">
        <v>0</v>
      </c>
      <c r="AJ88">
        <v>0</v>
      </c>
      <c r="AK88">
        <v>69.333911999999998</v>
      </c>
      <c r="AL88">
        <v>40.088999999999999</v>
      </c>
      <c r="AM88">
        <v>19.346114</v>
      </c>
      <c r="AN88">
        <v>0.77966899999999995</v>
      </c>
      <c r="AO88">
        <v>0</v>
      </c>
      <c r="AP88">
        <v>0.51239999999999997</v>
      </c>
      <c r="AQ88">
        <v>41.434280999999999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7.4947900000000001</v>
      </c>
      <c r="BA88">
        <v>4.728021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3397.9981389999998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99.122758000000005</v>
      </c>
      <c r="K89">
        <v>685.51594699999998</v>
      </c>
      <c r="L89">
        <v>665.31782899999996</v>
      </c>
      <c r="M89">
        <v>83.906384000000003</v>
      </c>
      <c r="N89">
        <v>121.484996</v>
      </c>
      <c r="O89">
        <v>127.380717</v>
      </c>
      <c r="P89">
        <v>144.68895000000001</v>
      </c>
      <c r="Q89">
        <v>22.230298999999999</v>
      </c>
      <c r="R89">
        <v>21.853313</v>
      </c>
      <c r="S89">
        <v>27.038981</v>
      </c>
      <c r="T89">
        <v>1.494586</v>
      </c>
      <c r="U89">
        <v>358.77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69.333911999999998</v>
      </c>
      <c r="AL89">
        <v>40.088999999999999</v>
      </c>
      <c r="AM89">
        <v>19.346114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8.1037420000000004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3413.7232189999995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99.122758000000005</v>
      </c>
      <c r="K90">
        <v>685.51594699999998</v>
      </c>
      <c r="L90">
        <v>665.41782899999998</v>
      </c>
      <c r="M90">
        <v>83.906384000000003</v>
      </c>
      <c r="N90">
        <v>121.484996</v>
      </c>
      <c r="O90">
        <v>127.380717</v>
      </c>
      <c r="P90">
        <v>144.68895000000001</v>
      </c>
      <c r="Q90">
        <v>22.230298999999999</v>
      </c>
      <c r="R90">
        <v>21.853313</v>
      </c>
      <c r="S90">
        <v>27.038981</v>
      </c>
      <c r="T90">
        <v>1.494586</v>
      </c>
      <c r="U90">
        <v>358.77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32.652102999999997</v>
      </c>
      <c r="AE90">
        <v>59.175403000000003</v>
      </c>
      <c r="AF90">
        <v>20.750636</v>
      </c>
      <c r="AG90">
        <v>51.344738999999997</v>
      </c>
      <c r="AH90">
        <v>137.618347</v>
      </c>
      <c r="AI90">
        <v>0</v>
      </c>
      <c r="AJ90">
        <v>0</v>
      </c>
      <c r="AK90">
        <v>69.333911999999998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42.390456999999998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3482.9143229999995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99.122758000000005</v>
      </c>
      <c r="K91">
        <v>685.51594699999998</v>
      </c>
      <c r="L91">
        <v>665.31782899999996</v>
      </c>
      <c r="M91">
        <v>83.906384000000003</v>
      </c>
      <c r="N91">
        <v>121.484996</v>
      </c>
      <c r="O91">
        <v>127.380717</v>
      </c>
      <c r="P91">
        <v>144.68895000000001</v>
      </c>
      <c r="Q91">
        <v>22.230298999999999</v>
      </c>
      <c r="R91">
        <v>21.853313</v>
      </c>
      <c r="S91">
        <v>27.038981</v>
      </c>
      <c r="T91">
        <v>1.494586</v>
      </c>
      <c r="U91">
        <v>358.77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51.344738999999997</v>
      </c>
      <c r="AH91">
        <v>137.618347</v>
      </c>
      <c r="AI91">
        <v>0</v>
      </c>
      <c r="AJ91">
        <v>0</v>
      </c>
      <c r="AK91">
        <v>69.333911999999998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42.390456999999998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3494.3500679999997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99.122758000000005</v>
      </c>
      <c r="K92">
        <v>685.51594699999998</v>
      </c>
      <c r="L92">
        <v>665.31782899999996</v>
      </c>
      <c r="M92">
        <v>83.906384000000003</v>
      </c>
      <c r="N92">
        <v>121.484996</v>
      </c>
      <c r="O92">
        <v>127.380717</v>
      </c>
      <c r="P92">
        <v>144.68895000000001</v>
      </c>
      <c r="Q92">
        <v>22.230298999999999</v>
      </c>
      <c r="R92">
        <v>21.853313</v>
      </c>
      <c r="S92">
        <v>27.038981</v>
      </c>
      <c r="T92">
        <v>1.494586</v>
      </c>
      <c r="U92">
        <v>358.77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51.344738999999997</v>
      </c>
      <c r="AH92">
        <v>137.618347</v>
      </c>
      <c r="AI92">
        <v>0</v>
      </c>
      <c r="AJ92">
        <v>0</v>
      </c>
      <c r="AK92">
        <v>69.333911999999998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42.390456999999998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3494.3500679999997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99.122758000000005</v>
      </c>
      <c r="K93">
        <v>685.51594699999998</v>
      </c>
      <c r="L93">
        <v>665.31782899999996</v>
      </c>
      <c r="M93">
        <v>83.906384000000003</v>
      </c>
      <c r="N93">
        <v>121.484996</v>
      </c>
      <c r="O93">
        <v>127.380717</v>
      </c>
      <c r="P93">
        <v>144.68895000000001</v>
      </c>
      <c r="Q93">
        <v>22.230298999999999</v>
      </c>
      <c r="R93">
        <v>21.853313</v>
      </c>
      <c r="S93">
        <v>27.038981</v>
      </c>
      <c r="T93">
        <v>1.494586</v>
      </c>
      <c r="U93">
        <v>358.77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20.750636</v>
      </c>
      <c r="AG93">
        <v>51.344738999999997</v>
      </c>
      <c r="AH93">
        <v>137.618347</v>
      </c>
      <c r="AI93">
        <v>0</v>
      </c>
      <c r="AJ93">
        <v>0</v>
      </c>
      <c r="AK93">
        <v>69.333911999999998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42.390456999999998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3483.4660339999996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99.122758000000005</v>
      </c>
      <c r="K94">
        <v>685.51594699999998</v>
      </c>
      <c r="L94">
        <v>665.31782899999996</v>
      </c>
      <c r="M94">
        <v>83.906384000000003</v>
      </c>
      <c r="N94">
        <v>121.484996</v>
      </c>
      <c r="O94">
        <v>127.380717</v>
      </c>
      <c r="P94">
        <v>144.68895000000001</v>
      </c>
      <c r="Q94">
        <v>22.230298999999999</v>
      </c>
      <c r="R94">
        <v>21.853313</v>
      </c>
      <c r="S94">
        <v>27.038981</v>
      </c>
      <c r="T94">
        <v>1.494586</v>
      </c>
      <c r="U94">
        <v>358.77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39.450268999999999</v>
      </c>
      <c r="AF94">
        <v>9.222505</v>
      </c>
      <c r="AG94">
        <v>51.344738999999997</v>
      </c>
      <c r="AH94">
        <v>137.618347</v>
      </c>
      <c r="AI94">
        <v>0</v>
      </c>
      <c r="AJ94">
        <v>0</v>
      </c>
      <c r="AK94">
        <v>69.333911999999998</v>
      </c>
      <c r="AL94">
        <v>40.088999999999999</v>
      </c>
      <c r="AM94">
        <v>19.346114</v>
      </c>
      <c r="AN94">
        <v>0.77966899999999995</v>
      </c>
      <c r="AO94">
        <v>0</v>
      </c>
      <c r="AP94">
        <v>1.9215</v>
      </c>
      <c r="AQ94">
        <v>41.434280999999999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3388.3384519999991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99.122758000000005</v>
      </c>
      <c r="K95">
        <v>685.51594699999998</v>
      </c>
      <c r="L95">
        <v>665.31782899999996</v>
      </c>
      <c r="M95">
        <v>83.906384000000003</v>
      </c>
      <c r="N95">
        <v>121.484996</v>
      </c>
      <c r="O95">
        <v>127.380717</v>
      </c>
      <c r="P95">
        <v>144.68895000000001</v>
      </c>
      <c r="Q95">
        <v>22.230298999999999</v>
      </c>
      <c r="R95">
        <v>21.853313</v>
      </c>
      <c r="S95">
        <v>27.038981</v>
      </c>
      <c r="T95">
        <v>1.494586</v>
      </c>
      <c r="U95">
        <v>358.77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9.442482</v>
      </c>
      <c r="AE95">
        <v>39.450268999999999</v>
      </c>
      <c r="AF95">
        <v>9.222505</v>
      </c>
      <c r="AG95">
        <v>51.344738999999997</v>
      </c>
      <c r="AH95">
        <v>100.288674</v>
      </c>
      <c r="AI95">
        <v>0</v>
      </c>
      <c r="AJ95">
        <v>0</v>
      </c>
      <c r="AK95">
        <v>69.333911999999998</v>
      </c>
      <c r="AL95">
        <v>40.088999999999999</v>
      </c>
      <c r="AM95">
        <v>19.346114</v>
      </c>
      <c r="AN95">
        <v>0.77966899999999995</v>
      </c>
      <c r="AO95">
        <v>0</v>
      </c>
      <c r="AP95">
        <v>1.9215</v>
      </c>
      <c r="AQ95">
        <v>41.434280999999999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3332.6869099999994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99.122758000000005</v>
      </c>
      <c r="K96">
        <v>685.51594699999998</v>
      </c>
      <c r="L96">
        <v>665.31782899999996</v>
      </c>
      <c r="M96">
        <v>83.906384000000003</v>
      </c>
      <c r="N96">
        <v>121.484996</v>
      </c>
      <c r="O96">
        <v>127.380717</v>
      </c>
      <c r="P96">
        <v>144.68895000000001</v>
      </c>
      <c r="Q96">
        <v>22.230298999999999</v>
      </c>
      <c r="R96">
        <v>21.853313</v>
      </c>
      <c r="S96">
        <v>27.038981</v>
      </c>
      <c r="T96">
        <v>1.494586</v>
      </c>
      <c r="U96">
        <v>358.77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51.344738999999997</v>
      </c>
      <c r="AH96">
        <v>66.859116</v>
      </c>
      <c r="AI96">
        <v>0</v>
      </c>
      <c r="AJ96">
        <v>0</v>
      </c>
      <c r="AK96">
        <v>69.333911999999998</v>
      </c>
      <c r="AL96">
        <v>40.088999999999999</v>
      </c>
      <c r="AM96">
        <v>19.346114</v>
      </c>
      <c r="AN96">
        <v>0.77966899999999995</v>
      </c>
      <c r="AO96">
        <v>0</v>
      </c>
      <c r="AP96">
        <v>1.9215</v>
      </c>
      <c r="AQ96">
        <v>41.434280999999999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4.6374019999999998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3286.2179109999993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99.122758000000005</v>
      </c>
      <c r="K97">
        <v>685.51594699999998</v>
      </c>
      <c r="L97">
        <v>665.31782899999996</v>
      </c>
      <c r="M97">
        <v>83.906384000000003</v>
      </c>
      <c r="N97">
        <v>121.484996</v>
      </c>
      <c r="O97">
        <v>127.380717</v>
      </c>
      <c r="P97">
        <v>144.68895000000001</v>
      </c>
      <c r="Q97">
        <v>22.230298999999999</v>
      </c>
      <c r="R97">
        <v>21.853313</v>
      </c>
      <c r="S97">
        <v>27.038981</v>
      </c>
      <c r="T97">
        <v>1.494586</v>
      </c>
      <c r="U97">
        <v>358.77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51.344738999999997</v>
      </c>
      <c r="AH97">
        <v>44.572744</v>
      </c>
      <c r="AI97">
        <v>0</v>
      </c>
      <c r="AJ97">
        <v>0</v>
      </c>
      <c r="AK97">
        <v>69.333911999999998</v>
      </c>
      <c r="AL97">
        <v>47.642000000000003</v>
      </c>
      <c r="AM97">
        <v>19.346114</v>
      </c>
      <c r="AN97">
        <v>0.77966899999999995</v>
      </c>
      <c r="AO97">
        <v>0</v>
      </c>
      <c r="AP97">
        <v>1.9215</v>
      </c>
      <c r="AQ97">
        <v>41.434280999999999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1.8736980000000001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3267.8583949999993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99.122758000000005</v>
      </c>
      <c r="K98">
        <v>685.51594699999998</v>
      </c>
      <c r="L98">
        <v>665.31782899999996</v>
      </c>
      <c r="M98">
        <v>83.906384000000003</v>
      </c>
      <c r="N98">
        <v>121.484996</v>
      </c>
      <c r="O98">
        <v>127.380717</v>
      </c>
      <c r="P98">
        <v>144.68895000000001</v>
      </c>
      <c r="Q98">
        <v>22.230298999999999</v>
      </c>
      <c r="R98">
        <v>21.853313</v>
      </c>
      <c r="S98">
        <v>27.038981</v>
      </c>
      <c r="T98">
        <v>1.494586</v>
      </c>
      <c r="U98">
        <v>358.77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51.344738999999997</v>
      </c>
      <c r="AH98">
        <v>22.286372</v>
      </c>
      <c r="AI98">
        <v>0</v>
      </c>
      <c r="AJ98">
        <v>0</v>
      </c>
      <c r="AK98">
        <v>69.333911999999998</v>
      </c>
      <c r="AL98">
        <v>47.642000000000003</v>
      </c>
      <c r="AM98">
        <v>19.346114</v>
      </c>
      <c r="AN98">
        <v>0.77966899999999995</v>
      </c>
      <c r="AO98">
        <v>0</v>
      </c>
      <c r="AP98">
        <v>1.9215</v>
      </c>
      <c r="AQ98">
        <v>41.434280999999999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1.8736980000000001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3244.709581999999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1.1621627469999989</v>
      </c>
      <c r="E99">
        <f t="shared" si="2"/>
        <v>0</v>
      </c>
      <c r="F99">
        <f t="shared" si="2"/>
        <v>0</v>
      </c>
      <c r="G99">
        <f t="shared" si="2"/>
        <v>1.9448232959999978</v>
      </c>
      <c r="H99">
        <f t="shared" si="2"/>
        <v>0</v>
      </c>
      <c r="I99">
        <f t="shared" si="2"/>
        <v>0</v>
      </c>
      <c r="J99">
        <f t="shared" si="2"/>
        <v>1.9072644377500005</v>
      </c>
      <c r="K99">
        <f t="shared" si="2"/>
        <v>16.430482727999987</v>
      </c>
      <c r="L99">
        <f t="shared" si="2"/>
        <v>15.78727789599999</v>
      </c>
      <c r="M99">
        <f t="shared" si="2"/>
        <v>1.9288292572500008</v>
      </c>
      <c r="N99">
        <f t="shared" si="2"/>
        <v>2.9156399039999958</v>
      </c>
      <c r="O99">
        <f t="shared" si="2"/>
        <v>3.0571372079999999</v>
      </c>
      <c r="P99">
        <f t="shared" si="2"/>
        <v>3.4725347999999969</v>
      </c>
      <c r="Q99">
        <f t="shared" si="2"/>
        <v>0.53712717599999971</v>
      </c>
      <c r="R99">
        <f t="shared" si="2"/>
        <v>0.53197951200000038</v>
      </c>
      <c r="S99">
        <f t="shared" si="2"/>
        <v>0.65006054400000135</v>
      </c>
      <c r="T99">
        <f t="shared" si="2"/>
        <v>5.867006399999998E-2</v>
      </c>
      <c r="U99">
        <f t="shared" si="2"/>
        <v>9.2104799999999969</v>
      </c>
      <c r="V99">
        <f t="shared" si="2"/>
        <v>0.47757036199999953</v>
      </c>
      <c r="W99">
        <f t="shared" si="2"/>
        <v>1.1094029200000011</v>
      </c>
      <c r="X99">
        <f t="shared" si="2"/>
        <v>3.554406999999995</v>
      </c>
      <c r="Y99">
        <f t="shared" si="2"/>
        <v>0</v>
      </c>
      <c r="Z99">
        <f t="shared" si="2"/>
        <v>0.39776880000000042</v>
      </c>
      <c r="AA99">
        <f t="shared" si="2"/>
        <v>0.67144311999999962</v>
      </c>
      <c r="AB99">
        <f t="shared" si="2"/>
        <v>0.66385366500000076</v>
      </c>
      <c r="AC99">
        <f t="shared" si="2"/>
        <v>0.39165853924999994</v>
      </c>
      <c r="AD99">
        <f t="shared" si="2"/>
        <v>0.20466579674999999</v>
      </c>
      <c r="AE99">
        <f t="shared" si="2"/>
        <v>0.96653159000000066</v>
      </c>
      <c r="AF99">
        <f t="shared" si="2"/>
        <v>0.19828385699999995</v>
      </c>
      <c r="AG99">
        <f t="shared" si="2"/>
        <v>1.2322737360000011</v>
      </c>
      <c r="AH99">
        <f t="shared" si="2"/>
        <v>1.0976038222500004</v>
      </c>
      <c r="AI99">
        <f t="shared" si="2"/>
        <v>0.10974850850000002</v>
      </c>
      <c r="AJ99">
        <f t="shared" si="2"/>
        <v>0</v>
      </c>
      <c r="AK99">
        <f t="shared" si="2"/>
        <v>1.6640138880000011</v>
      </c>
      <c r="AL99">
        <f t="shared" si="2"/>
        <v>1.5257699100000002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3.1704750000000004E-2</v>
      </c>
      <c r="AQ99">
        <f t="shared" si="2"/>
        <v>0.29019933025</v>
      </c>
      <c r="AR99">
        <f t="shared" si="2"/>
        <v>0.85283999999999871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4.6842439749999985E-2</v>
      </c>
      <c r="BA99">
        <f t="shared" si="3"/>
        <v>4.2355825999999978E-2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77.206866852750011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553.20230000000004</v>
      </c>
      <c r="L3">
        <v>635.65089999999998</v>
      </c>
      <c r="M3">
        <v>94.455943000000005</v>
      </c>
      <c r="N3">
        <v>121.48</v>
      </c>
      <c r="O3">
        <v>127.38</v>
      </c>
      <c r="P3">
        <v>144.68895000000001</v>
      </c>
      <c r="Q3">
        <v>22.23</v>
      </c>
      <c r="R3">
        <v>21.85</v>
      </c>
      <c r="S3">
        <v>27.038981</v>
      </c>
      <c r="T3">
        <v>1.49</v>
      </c>
      <c r="U3">
        <v>398.77</v>
      </c>
      <c r="V3">
        <v>18.07</v>
      </c>
      <c r="W3">
        <v>46.399079999999998</v>
      </c>
      <c r="X3">
        <v>148.30000000000001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51.344738999999997</v>
      </c>
      <c r="AH3">
        <v>22.286372</v>
      </c>
      <c r="AI3">
        <v>0</v>
      </c>
      <c r="AJ3">
        <v>0</v>
      </c>
      <c r="AK3">
        <v>69.333911999999998</v>
      </c>
      <c r="AL3">
        <v>66.233999999999995</v>
      </c>
      <c r="AM3">
        <v>19.346114</v>
      </c>
      <c r="AN3">
        <v>0.77966899999999995</v>
      </c>
      <c r="AO3">
        <v>0</v>
      </c>
      <c r="AP3">
        <v>0.51239999999999997</v>
      </c>
      <c r="AQ3">
        <v>41.434280999999999</v>
      </c>
      <c r="AR3">
        <v>34.776000000000003</v>
      </c>
      <c r="AS3">
        <v>35.154834000000001</v>
      </c>
      <c r="AT3">
        <v>19.999972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2932.5171309999992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523.20230000000004</v>
      </c>
      <c r="L4">
        <v>635.65089999999998</v>
      </c>
      <c r="M4">
        <v>94.455943000000005</v>
      </c>
      <c r="N4">
        <v>121.48</v>
      </c>
      <c r="O4">
        <v>127.38</v>
      </c>
      <c r="P4">
        <v>144.68895000000001</v>
      </c>
      <c r="Q4">
        <v>22.23</v>
      </c>
      <c r="R4">
        <v>21.85</v>
      </c>
      <c r="S4">
        <v>27.038981</v>
      </c>
      <c r="T4">
        <v>1.49</v>
      </c>
      <c r="U4">
        <v>398.77</v>
      </c>
      <c r="V4">
        <v>18.07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51.344738999999997</v>
      </c>
      <c r="AH4">
        <v>22.286372</v>
      </c>
      <c r="AI4">
        <v>0</v>
      </c>
      <c r="AJ4">
        <v>0</v>
      </c>
      <c r="AK4">
        <v>69.333911999999998</v>
      </c>
      <c r="AL4">
        <v>66.233999999999995</v>
      </c>
      <c r="AM4">
        <v>19.346114</v>
      </c>
      <c r="AN4">
        <v>0.77966899999999995</v>
      </c>
      <c r="AO4">
        <v>0</v>
      </c>
      <c r="AP4">
        <v>0.51239999999999997</v>
      </c>
      <c r="AQ4">
        <v>31.075710999999998</v>
      </c>
      <c r="AR4">
        <v>34.776000000000003</v>
      </c>
      <c r="AS4">
        <v>35.154834000000001</v>
      </c>
      <c r="AT4">
        <v>19.743552999999999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2889.5834409999993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463.20229999999998</v>
      </c>
      <c r="L5">
        <v>635.65089999999998</v>
      </c>
      <c r="M5">
        <v>87.071251000000004</v>
      </c>
      <c r="N5">
        <v>121.48</v>
      </c>
      <c r="O5">
        <v>127.38</v>
      </c>
      <c r="P5">
        <v>144.68895000000001</v>
      </c>
      <c r="Q5">
        <v>22.23</v>
      </c>
      <c r="R5">
        <v>21.85</v>
      </c>
      <c r="S5">
        <v>27.038981</v>
      </c>
      <c r="T5">
        <v>1.49</v>
      </c>
      <c r="U5">
        <v>335.01600000000002</v>
      </c>
      <c r="V5">
        <v>18.07</v>
      </c>
      <c r="W5">
        <v>46.399079999999998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9.222505</v>
      </c>
      <c r="AG5">
        <v>51.344738999999997</v>
      </c>
      <c r="AH5">
        <v>22.286372</v>
      </c>
      <c r="AI5">
        <v>0</v>
      </c>
      <c r="AJ5">
        <v>0</v>
      </c>
      <c r="AK5">
        <v>69.333911999999998</v>
      </c>
      <c r="AL5">
        <v>70.882000000000005</v>
      </c>
      <c r="AM5">
        <v>19.346114</v>
      </c>
      <c r="AN5">
        <v>0.77966899999999995</v>
      </c>
      <c r="AO5">
        <v>0</v>
      </c>
      <c r="AP5">
        <v>0.51239999999999997</v>
      </c>
      <c r="AQ5">
        <v>20.717141000000002</v>
      </c>
      <c r="AR5">
        <v>34.776000000000003</v>
      </c>
      <c r="AS5">
        <v>35.154834000000001</v>
      </c>
      <c r="AT5">
        <v>16.486225000000001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2740.63735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399.03919999999999</v>
      </c>
      <c r="L6">
        <v>635.65089999999998</v>
      </c>
      <c r="M6">
        <v>78.631603999999996</v>
      </c>
      <c r="N6">
        <v>121.48</v>
      </c>
      <c r="O6">
        <v>127.38</v>
      </c>
      <c r="P6">
        <v>144.68895000000001</v>
      </c>
      <c r="Q6">
        <v>22.23</v>
      </c>
      <c r="R6">
        <v>21.85</v>
      </c>
      <c r="S6">
        <v>27.038981</v>
      </c>
      <c r="T6">
        <v>1.49</v>
      </c>
      <c r="U6">
        <v>335.01600000000002</v>
      </c>
      <c r="V6">
        <v>18.07</v>
      </c>
      <c r="W6">
        <v>46.399079999999998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9.222505</v>
      </c>
      <c r="AG6">
        <v>51.344738999999997</v>
      </c>
      <c r="AH6">
        <v>22.286372</v>
      </c>
      <c r="AI6">
        <v>0</v>
      </c>
      <c r="AJ6">
        <v>0</v>
      </c>
      <c r="AK6">
        <v>69.333911999999998</v>
      </c>
      <c r="AL6">
        <v>70.882000000000005</v>
      </c>
      <c r="AM6">
        <v>19.346114</v>
      </c>
      <c r="AN6">
        <v>0.77966899999999995</v>
      </c>
      <c r="AO6">
        <v>0</v>
      </c>
      <c r="AP6">
        <v>0.51239999999999997</v>
      </c>
      <c r="AQ6">
        <v>10.35857</v>
      </c>
      <c r="AR6">
        <v>34.776000000000003</v>
      </c>
      <c r="AS6">
        <v>35.154834000000001</v>
      </c>
      <c r="AT6">
        <v>15.156264999999999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2656.3460719999994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381.03919999999999</v>
      </c>
      <c r="L7">
        <v>564.27809999999999</v>
      </c>
      <c r="M7">
        <v>78.631603999999996</v>
      </c>
      <c r="N7">
        <v>121.48</v>
      </c>
      <c r="O7">
        <v>127.38</v>
      </c>
      <c r="P7">
        <v>144.68895000000001</v>
      </c>
      <c r="Q7">
        <v>22.23</v>
      </c>
      <c r="R7">
        <v>21.85</v>
      </c>
      <c r="S7">
        <v>27.038981</v>
      </c>
      <c r="T7">
        <v>1.49</v>
      </c>
      <c r="U7">
        <v>335.01600000000002</v>
      </c>
      <c r="V7">
        <v>18.07</v>
      </c>
      <c r="W7">
        <v>46.399079999999998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9.222505</v>
      </c>
      <c r="AG7">
        <v>51.344738999999997</v>
      </c>
      <c r="AH7">
        <v>22.286372</v>
      </c>
      <c r="AI7">
        <v>0</v>
      </c>
      <c r="AJ7">
        <v>0</v>
      </c>
      <c r="AK7">
        <v>69.333911999999998</v>
      </c>
      <c r="AL7">
        <v>70.882000000000005</v>
      </c>
      <c r="AM7">
        <v>19.346114</v>
      </c>
      <c r="AN7">
        <v>0.77966899999999995</v>
      </c>
      <c r="AO7">
        <v>0</v>
      </c>
      <c r="AP7">
        <v>0.51239999999999997</v>
      </c>
      <c r="AQ7">
        <v>10.35857</v>
      </c>
      <c r="AR7">
        <v>34.776000000000003</v>
      </c>
      <c r="AS7">
        <v>35.154834000000001</v>
      </c>
      <c r="AT7">
        <v>14.493266999999999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2566.310273999999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381.03919999999999</v>
      </c>
      <c r="L8">
        <v>522.27809999999999</v>
      </c>
      <c r="M8">
        <v>78.631603999999996</v>
      </c>
      <c r="N8">
        <v>121.48</v>
      </c>
      <c r="O8">
        <v>127.38</v>
      </c>
      <c r="P8">
        <v>144.68895000000001</v>
      </c>
      <c r="Q8">
        <v>22.23</v>
      </c>
      <c r="R8">
        <v>21.85</v>
      </c>
      <c r="S8">
        <v>27.038981</v>
      </c>
      <c r="T8">
        <v>1.49</v>
      </c>
      <c r="U8">
        <v>335.01600000000002</v>
      </c>
      <c r="V8">
        <v>18.07</v>
      </c>
      <c r="W8">
        <v>46.399079999999998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9.222505</v>
      </c>
      <c r="AG8">
        <v>51.344738999999997</v>
      </c>
      <c r="AH8">
        <v>22.286372</v>
      </c>
      <c r="AI8">
        <v>0</v>
      </c>
      <c r="AJ8">
        <v>0</v>
      </c>
      <c r="AK8">
        <v>69.333911999999998</v>
      </c>
      <c r="AL8">
        <v>70.882000000000005</v>
      </c>
      <c r="AM8">
        <v>19.346114</v>
      </c>
      <c r="AN8">
        <v>0.77966899999999995</v>
      </c>
      <c r="AO8">
        <v>0</v>
      </c>
      <c r="AP8">
        <v>0.51239999999999997</v>
      </c>
      <c r="AQ8">
        <v>10.35857</v>
      </c>
      <c r="AR8">
        <v>34.776000000000003</v>
      </c>
      <c r="AS8">
        <v>35.154834000000001</v>
      </c>
      <c r="AT8">
        <v>13.196884000000001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2511.3800729999994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381.03919999999999</v>
      </c>
      <c r="L9">
        <v>522.27809999999999</v>
      </c>
      <c r="M9">
        <v>78.631603999999996</v>
      </c>
      <c r="N9">
        <v>121.48</v>
      </c>
      <c r="O9">
        <v>127.38</v>
      </c>
      <c r="P9">
        <v>144.68895000000001</v>
      </c>
      <c r="Q9">
        <v>22.23</v>
      </c>
      <c r="R9">
        <v>21.85</v>
      </c>
      <c r="S9">
        <v>27.038981</v>
      </c>
      <c r="T9">
        <v>1.49</v>
      </c>
      <c r="U9">
        <v>335.01600000000002</v>
      </c>
      <c r="V9">
        <v>18.07</v>
      </c>
      <c r="W9">
        <v>46.399079999999998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9.222505</v>
      </c>
      <c r="AG9">
        <v>51.344738999999997</v>
      </c>
      <c r="AH9">
        <v>22.286372</v>
      </c>
      <c r="AI9">
        <v>0</v>
      </c>
      <c r="AJ9">
        <v>0</v>
      </c>
      <c r="AK9">
        <v>69.333911999999998</v>
      </c>
      <c r="AL9">
        <v>70.882000000000005</v>
      </c>
      <c r="AM9">
        <v>19.346114</v>
      </c>
      <c r="AN9">
        <v>0.77966899999999995</v>
      </c>
      <c r="AO9">
        <v>0</v>
      </c>
      <c r="AP9">
        <v>0.51239999999999997</v>
      </c>
      <c r="AQ9">
        <v>10.35857</v>
      </c>
      <c r="AR9">
        <v>34.776000000000003</v>
      </c>
      <c r="AS9">
        <v>35.154834000000001</v>
      </c>
      <c r="AT9">
        <v>13.609512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2511.7927009999994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381.03919999999999</v>
      </c>
      <c r="L10">
        <v>522.27809999999999</v>
      </c>
      <c r="M10">
        <v>78.631603999999996</v>
      </c>
      <c r="N10">
        <v>121.48</v>
      </c>
      <c r="O10">
        <v>127.38</v>
      </c>
      <c r="P10">
        <v>144.68895000000001</v>
      </c>
      <c r="Q10">
        <v>22.23</v>
      </c>
      <c r="R10">
        <v>21.85</v>
      </c>
      <c r="S10">
        <v>27.038981</v>
      </c>
      <c r="T10">
        <v>1.49</v>
      </c>
      <c r="U10">
        <v>335.01600000000002</v>
      </c>
      <c r="V10">
        <v>18.07</v>
      </c>
      <c r="W10">
        <v>46.399079999999998</v>
      </c>
      <c r="X10">
        <v>148.30000000000001</v>
      </c>
      <c r="Y10">
        <v>0</v>
      </c>
      <c r="Z10">
        <v>19.5624</v>
      </c>
      <c r="AA10">
        <v>42.14808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9.222505</v>
      </c>
      <c r="AG10">
        <v>51.344738999999997</v>
      </c>
      <c r="AH10">
        <v>22.286372</v>
      </c>
      <c r="AI10">
        <v>0</v>
      </c>
      <c r="AJ10">
        <v>0</v>
      </c>
      <c r="AK10">
        <v>69.333911999999998</v>
      </c>
      <c r="AL10">
        <v>70.882000000000005</v>
      </c>
      <c r="AM10">
        <v>19.346114</v>
      </c>
      <c r="AN10">
        <v>0.77966899999999995</v>
      </c>
      <c r="AO10">
        <v>0</v>
      </c>
      <c r="AP10">
        <v>0.51239999999999997</v>
      </c>
      <c r="AQ10">
        <v>10.35857</v>
      </c>
      <c r="AR10">
        <v>34.776000000000003</v>
      </c>
      <c r="AS10">
        <v>35.154834000000001</v>
      </c>
      <c r="AT10">
        <v>14.609954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2519.3139429999997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381.05259999999998</v>
      </c>
      <c r="L11">
        <v>452.66770000000002</v>
      </c>
      <c r="M11">
        <v>78.63</v>
      </c>
      <c r="N11">
        <v>121.48</v>
      </c>
      <c r="O11">
        <v>127.38</v>
      </c>
      <c r="P11">
        <v>144.68895000000001</v>
      </c>
      <c r="Q11">
        <v>19.6206</v>
      </c>
      <c r="R11">
        <v>19.1022</v>
      </c>
      <c r="S11">
        <v>24.004300000000001</v>
      </c>
      <c r="T11">
        <v>3.09</v>
      </c>
      <c r="U11">
        <v>398.77</v>
      </c>
      <c r="V11">
        <v>18.07</v>
      </c>
      <c r="W11">
        <v>46.399079999999998</v>
      </c>
      <c r="X11">
        <v>148.30000000000001</v>
      </c>
      <c r="Y11">
        <v>0</v>
      </c>
      <c r="Z11">
        <v>19.5624</v>
      </c>
      <c r="AA11">
        <v>42.14808</v>
      </c>
      <c r="AB11">
        <v>48.499828000000001</v>
      </c>
      <c r="AC11">
        <v>23.197434999999999</v>
      </c>
      <c r="AD11">
        <v>0</v>
      </c>
      <c r="AE11">
        <v>39.450268999999999</v>
      </c>
      <c r="AF11">
        <v>9.222505</v>
      </c>
      <c r="AG11">
        <v>51.344738999999997</v>
      </c>
      <c r="AH11">
        <v>22.286372</v>
      </c>
      <c r="AI11">
        <v>0</v>
      </c>
      <c r="AJ11">
        <v>0</v>
      </c>
      <c r="AK11">
        <v>69.333911999999998</v>
      </c>
      <c r="AL11">
        <v>70.882000000000005</v>
      </c>
      <c r="AM11">
        <v>19.346114</v>
      </c>
      <c r="AN11">
        <v>0.77966899999999995</v>
      </c>
      <c r="AO11">
        <v>0</v>
      </c>
      <c r="AP11">
        <v>0.51239999999999997</v>
      </c>
      <c r="AQ11">
        <v>10.35857</v>
      </c>
      <c r="AR11">
        <v>34.776000000000003</v>
      </c>
      <c r="AS11">
        <v>35.154834000000001</v>
      </c>
      <c r="AT11">
        <v>14.426007999999999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2506.4935119999991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381.05259999999998</v>
      </c>
      <c r="L12">
        <v>382.66770000000002</v>
      </c>
      <c r="M12">
        <v>78.63</v>
      </c>
      <c r="N12">
        <v>121.48</v>
      </c>
      <c r="O12">
        <v>127.38</v>
      </c>
      <c r="P12">
        <v>144.68895000000001</v>
      </c>
      <c r="Q12">
        <v>19.6206</v>
      </c>
      <c r="R12">
        <v>19.1022</v>
      </c>
      <c r="S12">
        <v>24.004300000000001</v>
      </c>
      <c r="T12">
        <v>3.09</v>
      </c>
      <c r="U12">
        <v>398.77</v>
      </c>
      <c r="V12">
        <v>18.07</v>
      </c>
      <c r="W12">
        <v>46.399079999999998</v>
      </c>
      <c r="X12">
        <v>148.30000000000001</v>
      </c>
      <c r="Y12">
        <v>0</v>
      </c>
      <c r="Z12">
        <v>19.5624</v>
      </c>
      <c r="AA12">
        <v>42.14808</v>
      </c>
      <c r="AB12">
        <v>48.499828000000001</v>
      </c>
      <c r="AC12">
        <v>23.197434999999999</v>
      </c>
      <c r="AD12">
        <v>0</v>
      </c>
      <c r="AE12">
        <v>39.450268999999999</v>
      </c>
      <c r="AF12">
        <v>9.222505</v>
      </c>
      <c r="AG12">
        <v>51.344738999999997</v>
      </c>
      <c r="AH12">
        <v>22.286372</v>
      </c>
      <c r="AI12">
        <v>0</v>
      </c>
      <c r="AJ12">
        <v>0</v>
      </c>
      <c r="AK12">
        <v>69.333911999999998</v>
      </c>
      <c r="AL12">
        <v>70.882000000000005</v>
      </c>
      <c r="AM12">
        <v>19.346114</v>
      </c>
      <c r="AN12">
        <v>0.77966899999999995</v>
      </c>
      <c r="AO12">
        <v>0</v>
      </c>
      <c r="AP12">
        <v>0.51239999999999997</v>
      </c>
      <c r="AQ12">
        <v>10.35857</v>
      </c>
      <c r="AR12">
        <v>34.776000000000003</v>
      </c>
      <c r="AS12">
        <v>35.154834000000001</v>
      </c>
      <c r="AT12">
        <v>14.223186999999999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2436.2906909999997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381.05259999999998</v>
      </c>
      <c r="L13">
        <v>374.51499999999999</v>
      </c>
      <c r="M13">
        <v>78.63</v>
      </c>
      <c r="N13">
        <v>121.48</v>
      </c>
      <c r="O13">
        <v>127.38</v>
      </c>
      <c r="P13">
        <v>144.68895000000001</v>
      </c>
      <c r="Q13">
        <v>18.148299999999999</v>
      </c>
      <c r="R13">
        <v>14.909800000000001</v>
      </c>
      <c r="S13">
        <v>20.708130000000001</v>
      </c>
      <c r="T13">
        <v>2.4384999999999999</v>
      </c>
      <c r="U13">
        <v>398.77</v>
      </c>
      <c r="V13">
        <v>16.058299999999999</v>
      </c>
      <c r="W13">
        <v>46.399079999999998</v>
      </c>
      <c r="X13">
        <v>148.30000000000001</v>
      </c>
      <c r="Y13">
        <v>0</v>
      </c>
      <c r="Z13">
        <v>19.5624</v>
      </c>
      <c r="AA13">
        <v>42.14808</v>
      </c>
      <c r="AB13">
        <v>48.499828000000001</v>
      </c>
      <c r="AC13">
        <v>23.197434999999999</v>
      </c>
      <c r="AD13">
        <v>0</v>
      </c>
      <c r="AE13">
        <v>39.450268999999999</v>
      </c>
      <c r="AF13">
        <v>9.222505</v>
      </c>
      <c r="AG13">
        <v>51.344738999999997</v>
      </c>
      <c r="AH13">
        <v>22.286372</v>
      </c>
      <c r="AI13">
        <v>0</v>
      </c>
      <c r="AJ13">
        <v>0</v>
      </c>
      <c r="AK13">
        <v>69.333911999999998</v>
      </c>
      <c r="AL13">
        <v>70.882000000000005</v>
      </c>
      <c r="AM13">
        <v>19.346114</v>
      </c>
      <c r="AN13">
        <v>0.77966899999999995</v>
      </c>
      <c r="AO13">
        <v>0</v>
      </c>
      <c r="AP13">
        <v>0.51239999999999997</v>
      </c>
      <c r="AQ13">
        <v>10.35857</v>
      </c>
      <c r="AR13">
        <v>34.776000000000003</v>
      </c>
      <c r="AS13">
        <v>35.154834000000001</v>
      </c>
      <c r="AT13">
        <v>14.262604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4.3465999999999996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2415.3658649999998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381.05259999999998</v>
      </c>
      <c r="L14">
        <v>374.51499999999999</v>
      </c>
      <c r="M14">
        <v>78.63</v>
      </c>
      <c r="N14">
        <v>121.48</v>
      </c>
      <c r="O14">
        <v>127.38</v>
      </c>
      <c r="P14">
        <v>144.68895000000001</v>
      </c>
      <c r="Q14">
        <v>15.606199999999999</v>
      </c>
      <c r="R14">
        <v>15.071300000000001</v>
      </c>
      <c r="S14">
        <v>15.8223</v>
      </c>
      <c r="T14">
        <v>2.4384999999999999</v>
      </c>
      <c r="U14">
        <v>398.77</v>
      </c>
      <c r="V14">
        <v>16.058299999999999</v>
      </c>
      <c r="W14">
        <v>46.399079999999998</v>
      </c>
      <c r="X14">
        <v>148.30000000000001</v>
      </c>
      <c r="Y14">
        <v>0</v>
      </c>
      <c r="Z14">
        <v>19.5624</v>
      </c>
      <c r="AA14">
        <v>42.14808</v>
      </c>
      <c r="AB14">
        <v>48.499828000000001</v>
      </c>
      <c r="AC14">
        <v>23.197434999999999</v>
      </c>
      <c r="AD14">
        <v>0</v>
      </c>
      <c r="AE14">
        <v>39.450268999999999</v>
      </c>
      <c r="AF14">
        <v>9.222505</v>
      </c>
      <c r="AG14">
        <v>51.344738999999997</v>
      </c>
      <c r="AH14">
        <v>22.286372</v>
      </c>
      <c r="AI14">
        <v>0</v>
      </c>
      <c r="AJ14">
        <v>0</v>
      </c>
      <c r="AK14">
        <v>69.333911999999998</v>
      </c>
      <c r="AL14">
        <v>70.882000000000005</v>
      </c>
      <c r="AM14">
        <v>19.346114</v>
      </c>
      <c r="AN14">
        <v>0.77966899999999995</v>
      </c>
      <c r="AO14">
        <v>0</v>
      </c>
      <c r="AP14">
        <v>0.51239999999999997</v>
      </c>
      <c r="AQ14">
        <v>0</v>
      </c>
      <c r="AR14">
        <v>34.776000000000003</v>
      </c>
      <c r="AS14">
        <v>35.154834000000001</v>
      </c>
      <c r="AT14">
        <v>16.516257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4.3465999999999996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2399.994518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381.05259999999998</v>
      </c>
      <c r="L15">
        <v>374.51499999999999</v>
      </c>
      <c r="M15">
        <v>78.63</v>
      </c>
      <c r="N15">
        <v>121.48</v>
      </c>
      <c r="O15">
        <v>127.38</v>
      </c>
      <c r="P15">
        <v>144.68895000000001</v>
      </c>
      <c r="Q15">
        <v>15.606199999999999</v>
      </c>
      <c r="R15">
        <v>15.071300000000001</v>
      </c>
      <c r="S15">
        <v>15.8223</v>
      </c>
      <c r="T15">
        <v>2.4384999999999999</v>
      </c>
      <c r="U15">
        <v>398.77</v>
      </c>
      <c r="V15">
        <v>16.058299999999999</v>
      </c>
      <c r="W15">
        <v>46.399079999999998</v>
      </c>
      <c r="X15">
        <v>148.30000000000001</v>
      </c>
      <c r="Y15">
        <v>0</v>
      </c>
      <c r="Z15">
        <v>19.5624</v>
      </c>
      <c r="AA15">
        <v>42.14808</v>
      </c>
      <c r="AB15">
        <v>48.499828000000001</v>
      </c>
      <c r="AC15">
        <v>23.197434999999999</v>
      </c>
      <c r="AD15">
        <v>0</v>
      </c>
      <c r="AE15">
        <v>39.450268999999999</v>
      </c>
      <c r="AF15">
        <v>9.222505</v>
      </c>
      <c r="AG15">
        <v>51.344738999999997</v>
      </c>
      <c r="AH15">
        <v>22.286372</v>
      </c>
      <c r="AI15">
        <v>0</v>
      </c>
      <c r="AJ15">
        <v>0</v>
      </c>
      <c r="AK15">
        <v>69.333911999999998</v>
      </c>
      <c r="AL15">
        <v>70.882000000000005</v>
      </c>
      <c r="AM15">
        <v>19.346114</v>
      </c>
      <c r="AN15">
        <v>0.77966899999999995</v>
      </c>
      <c r="AO15">
        <v>0</v>
      </c>
      <c r="AP15">
        <v>0.51239999999999997</v>
      </c>
      <c r="AQ15">
        <v>0</v>
      </c>
      <c r="AR15">
        <v>34.776000000000003</v>
      </c>
      <c r="AS15">
        <v>35.154834000000001</v>
      </c>
      <c r="AT15">
        <v>15.254495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4.3465999999999996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2398.7327559999999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381.05259999999998</v>
      </c>
      <c r="L16">
        <v>374.51499999999999</v>
      </c>
      <c r="M16">
        <v>78.63</v>
      </c>
      <c r="N16">
        <v>121.48</v>
      </c>
      <c r="O16">
        <v>127.38</v>
      </c>
      <c r="P16">
        <v>144.68895000000001</v>
      </c>
      <c r="Q16">
        <v>15.606199999999999</v>
      </c>
      <c r="R16">
        <v>15.071300000000001</v>
      </c>
      <c r="S16">
        <v>15.8223</v>
      </c>
      <c r="T16">
        <v>2.4384999999999999</v>
      </c>
      <c r="U16">
        <v>398.77</v>
      </c>
      <c r="V16">
        <v>16.058299999999999</v>
      </c>
      <c r="W16">
        <v>46.399079999999998</v>
      </c>
      <c r="X16">
        <v>148.30000000000001</v>
      </c>
      <c r="Y16">
        <v>0</v>
      </c>
      <c r="Z16">
        <v>19.5624</v>
      </c>
      <c r="AA16">
        <v>42.14808</v>
      </c>
      <c r="AB16">
        <v>48.499828000000001</v>
      </c>
      <c r="AC16">
        <v>23.197434999999999</v>
      </c>
      <c r="AD16">
        <v>0</v>
      </c>
      <c r="AE16">
        <v>39.450268999999999</v>
      </c>
      <c r="AF16">
        <v>9.222505</v>
      </c>
      <c r="AG16">
        <v>51.344738999999997</v>
      </c>
      <c r="AH16">
        <v>22.286372</v>
      </c>
      <c r="AI16">
        <v>0</v>
      </c>
      <c r="AJ16">
        <v>0</v>
      </c>
      <c r="AK16">
        <v>69.333911999999998</v>
      </c>
      <c r="AL16">
        <v>70.882000000000005</v>
      </c>
      <c r="AM16">
        <v>19.346114</v>
      </c>
      <c r="AN16">
        <v>0.77966899999999995</v>
      </c>
      <c r="AO16">
        <v>0</v>
      </c>
      <c r="AP16">
        <v>0.51239999999999997</v>
      </c>
      <c r="AQ16">
        <v>0</v>
      </c>
      <c r="AR16">
        <v>34.776000000000003</v>
      </c>
      <c r="AS16">
        <v>35.154834000000001</v>
      </c>
      <c r="AT16">
        <v>14.421002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4.3465999999999996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2397.8992629999998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381.05259999999998</v>
      </c>
      <c r="L17">
        <v>374.51499999999999</v>
      </c>
      <c r="M17">
        <v>78.63</v>
      </c>
      <c r="N17">
        <v>121.48</v>
      </c>
      <c r="O17">
        <v>127.38</v>
      </c>
      <c r="P17">
        <v>144.68895000000001</v>
      </c>
      <c r="Q17">
        <v>15.606199999999999</v>
      </c>
      <c r="R17">
        <v>15.071300000000001</v>
      </c>
      <c r="S17">
        <v>15.8223</v>
      </c>
      <c r="T17">
        <v>2.4384999999999999</v>
      </c>
      <c r="U17">
        <v>398.77</v>
      </c>
      <c r="V17">
        <v>16.058299999999999</v>
      </c>
      <c r="W17">
        <v>46.399079999999998</v>
      </c>
      <c r="X17">
        <v>148.30000000000001</v>
      </c>
      <c r="Y17">
        <v>0</v>
      </c>
      <c r="Z17">
        <v>19.5624</v>
      </c>
      <c r="AA17">
        <v>42.14808</v>
      </c>
      <c r="AB17">
        <v>48.499828000000001</v>
      </c>
      <c r="AC17">
        <v>23.197434999999999</v>
      </c>
      <c r="AD17">
        <v>0</v>
      </c>
      <c r="AE17">
        <v>39.450268999999999</v>
      </c>
      <c r="AF17">
        <v>9.222505</v>
      </c>
      <c r="AG17">
        <v>51.344738999999997</v>
      </c>
      <c r="AH17">
        <v>22.286372</v>
      </c>
      <c r="AI17">
        <v>0</v>
      </c>
      <c r="AJ17">
        <v>0</v>
      </c>
      <c r="AK17">
        <v>69.333911999999998</v>
      </c>
      <c r="AL17">
        <v>70.882000000000005</v>
      </c>
      <c r="AM17">
        <v>19.346114</v>
      </c>
      <c r="AN17">
        <v>0.77966899999999995</v>
      </c>
      <c r="AO17">
        <v>0</v>
      </c>
      <c r="AP17">
        <v>0.51239999999999997</v>
      </c>
      <c r="AQ17">
        <v>0</v>
      </c>
      <c r="AR17">
        <v>34.776000000000003</v>
      </c>
      <c r="AS17">
        <v>35.154834000000001</v>
      </c>
      <c r="AT17">
        <v>17.550694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4.3465999999999996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2401.0289549999998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381.05259999999998</v>
      </c>
      <c r="L18">
        <v>374.51499999999999</v>
      </c>
      <c r="M18">
        <v>78.63</v>
      </c>
      <c r="N18">
        <v>121.48</v>
      </c>
      <c r="O18">
        <v>127.38</v>
      </c>
      <c r="P18">
        <v>144.68895000000001</v>
      </c>
      <c r="Q18">
        <v>15.606199999999999</v>
      </c>
      <c r="R18">
        <v>15.071300000000001</v>
      </c>
      <c r="S18">
        <v>15.8223</v>
      </c>
      <c r="T18">
        <v>2.4384999999999999</v>
      </c>
      <c r="U18">
        <v>398.77</v>
      </c>
      <c r="V18">
        <v>16.058299999999999</v>
      </c>
      <c r="W18">
        <v>46.399079999999998</v>
      </c>
      <c r="X18">
        <v>148.30000000000001</v>
      </c>
      <c r="Y18">
        <v>0</v>
      </c>
      <c r="Z18">
        <v>19.5624</v>
      </c>
      <c r="AA18">
        <v>42.14808</v>
      </c>
      <c r="AB18">
        <v>48.499828000000001</v>
      </c>
      <c r="AC18">
        <v>23.197434999999999</v>
      </c>
      <c r="AD18">
        <v>0</v>
      </c>
      <c r="AE18">
        <v>39.450268999999999</v>
      </c>
      <c r="AF18">
        <v>9.222505</v>
      </c>
      <c r="AG18">
        <v>51.344738999999997</v>
      </c>
      <c r="AH18">
        <v>22.286372</v>
      </c>
      <c r="AI18">
        <v>0</v>
      </c>
      <c r="AJ18">
        <v>0</v>
      </c>
      <c r="AK18">
        <v>69.333911999999998</v>
      </c>
      <c r="AL18">
        <v>70.882000000000005</v>
      </c>
      <c r="AM18">
        <v>19.346114</v>
      </c>
      <c r="AN18">
        <v>0.77966899999999995</v>
      </c>
      <c r="AO18">
        <v>0</v>
      </c>
      <c r="AP18">
        <v>0.51239999999999997</v>
      </c>
      <c r="AQ18">
        <v>0</v>
      </c>
      <c r="AR18">
        <v>34.776000000000003</v>
      </c>
      <c r="AS18">
        <v>35.154834000000001</v>
      </c>
      <c r="AT18">
        <v>17.725567999999999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4.3465999999999996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2401.2038289999996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381.05259999999998</v>
      </c>
      <c r="L19">
        <v>374.51499999999999</v>
      </c>
      <c r="M19">
        <v>78.63</v>
      </c>
      <c r="N19">
        <v>121.48</v>
      </c>
      <c r="O19">
        <v>127.38</v>
      </c>
      <c r="P19">
        <v>144.68895000000001</v>
      </c>
      <c r="Q19">
        <v>15.606199999999999</v>
      </c>
      <c r="R19">
        <v>15.071300000000001</v>
      </c>
      <c r="S19">
        <v>15.8223</v>
      </c>
      <c r="T19">
        <v>2.4384999999999999</v>
      </c>
      <c r="U19">
        <v>398.77</v>
      </c>
      <c r="V19">
        <v>12.492000000000001</v>
      </c>
      <c r="W19">
        <v>46.399079999999998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11.598717000000001</v>
      </c>
      <c r="AD19">
        <v>0</v>
      </c>
      <c r="AE19">
        <v>39.450268999999999</v>
      </c>
      <c r="AF19">
        <v>9.222505</v>
      </c>
      <c r="AG19">
        <v>51.344738999999997</v>
      </c>
      <c r="AH19">
        <v>22.286372</v>
      </c>
      <c r="AI19">
        <v>0</v>
      </c>
      <c r="AJ19">
        <v>0</v>
      </c>
      <c r="AK19">
        <v>69.333911999999998</v>
      </c>
      <c r="AL19">
        <v>70.882000000000005</v>
      </c>
      <c r="AM19">
        <v>19.346114</v>
      </c>
      <c r="AN19">
        <v>0.77966899999999995</v>
      </c>
      <c r="AO19">
        <v>0</v>
      </c>
      <c r="AP19">
        <v>0.51239999999999997</v>
      </c>
      <c r="AQ19">
        <v>0</v>
      </c>
      <c r="AR19">
        <v>34.776000000000003</v>
      </c>
      <c r="AS19">
        <v>35.154834000000001</v>
      </c>
      <c r="AT19">
        <v>18.916212000000002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4.3465999999999996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2387.2294549999997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381.05259999999998</v>
      </c>
      <c r="L20">
        <v>374.51499999999999</v>
      </c>
      <c r="M20">
        <v>78.63</v>
      </c>
      <c r="N20">
        <v>121.48</v>
      </c>
      <c r="O20">
        <v>127.38</v>
      </c>
      <c r="P20">
        <v>144.68895000000001</v>
      </c>
      <c r="Q20">
        <v>15.606199999999999</v>
      </c>
      <c r="R20">
        <v>15.071300000000001</v>
      </c>
      <c r="S20">
        <v>15.8223</v>
      </c>
      <c r="T20">
        <v>2.4384999999999999</v>
      </c>
      <c r="U20">
        <v>398.77</v>
      </c>
      <c r="V20">
        <v>12.492000000000001</v>
      </c>
      <c r="W20">
        <v>46.399079999999998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11.598717000000001</v>
      </c>
      <c r="AD20">
        <v>0</v>
      </c>
      <c r="AE20">
        <v>39.450268999999999</v>
      </c>
      <c r="AF20">
        <v>9.222505</v>
      </c>
      <c r="AG20">
        <v>51.344738999999997</v>
      </c>
      <c r="AH20">
        <v>22.286372</v>
      </c>
      <c r="AI20">
        <v>0</v>
      </c>
      <c r="AJ20">
        <v>0</v>
      </c>
      <c r="AK20">
        <v>69.333911999999998</v>
      </c>
      <c r="AL20">
        <v>70.882000000000005</v>
      </c>
      <c r="AM20">
        <v>19.346114</v>
      </c>
      <c r="AN20">
        <v>0.77966899999999995</v>
      </c>
      <c r="AO20">
        <v>0</v>
      </c>
      <c r="AP20">
        <v>0.51239999999999997</v>
      </c>
      <c r="AQ20">
        <v>0</v>
      </c>
      <c r="AR20">
        <v>34.776000000000003</v>
      </c>
      <c r="AS20">
        <v>35.154834000000001</v>
      </c>
      <c r="AT20">
        <v>18.746134999999999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4.3465999999999996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2387.0593779999995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381.05259999999998</v>
      </c>
      <c r="L21">
        <v>405.10750000000002</v>
      </c>
      <c r="M21">
        <v>78.63</v>
      </c>
      <c r="N21">
        <v>121.48</v>
      </c>
      <c r="O21">
        <v>127.38</v>
      </c>
      <c r="P21">
        <v>144.68895000000001</v>
      </c>
      <c r="Q21">
        <v>18.148299999999999</v>
      </c>
      <c r="R21">
        <v>15.071300000000001</v>
      </c>
      <c r="S21">
        <v>18.527799999999999</v>
      </c>
      <c r="T21">
        <v>2.4384999999999999</v>
      </c>
      <c r="U21">
        <v>398.77</v>
      </c>
      <c r="V21">
        <v>12.492000000000001</v>
      </c>
      <c r="W21">
        <v>46.399079999999998</v>
      </c>
      <c r="X21">
        <v>148.30000000000001</v>
      </c>
      <c r="Y21">
        <v>0</v>
      </c>
      <c r="Z21">
        <v>19.5624</v>
      </c>
      <c r="AA21">
        <v>42.14808</v>
      </c>
      <c r="AB21">
        <v>32.333219</v>
      </c>
      <c r="AC21">
        <v>11.598717000000001</v>
      </c>
      <c r="AD21">
        <v>0</v>
      </c>
      <c r="AE21">
        <v>39.450268999999999</v>
      </c>
      <c r="AF21">
        <v>9.222505</v>
      </c>
      <c r="AG21">
        <v>51.344738999999997</v>
      </c>
      <c r="AH21">
        <v>22.286372</v>
      </c>
      <c r="AI21">
        <v>0</v>
      </c>
      <c r="AJ21">
        <v>0</v>
      </c>
      <c r="AK21">
        <v>69.333911999999998</v>
      </c>
      <c r="AL21">
        <v>70.882000000000005</v>
      </c>
      <c r="AM21">
        <v>19.346114</v>
      </c>
      <c r="AN21">
        <v>0.77966899999999995</v>
      </c>
      <c r="AO21">
        <v>0</v>
      </c>
      <c r="AP21">
        <v>0.51239999999999997</v>
      </c>
      <c r="AQ21">
        <v>0</v>
      </c>
      <c r="AR21">
        <v>34.776000000000003</v>
      </c>
      <c r="AS21">
        <v>35.154834000000001</v>
      </c>
      <c r="AT21">
        <v>19.701215999999999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4.3465999999999996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2407.68795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381.05259999999998</v>
      </c>
      <c r="L22">
        <v>405.10750000000002</v>
      </c>
      <c r="M22">
        <v>78.63</v>
      </c>
      <c r="N22">
        <v>121.48</v>
      </c>
      <c r="O22">
        <v>127.38</v>
      </c>
      <c r="P22">
        <v>144.68895000000001</v>
      </c>
      <c r="Q22">
        <v>18.148299999999999</v>
      </c>
      <c r="R22">
        <v>15.071300000000001</v>
      </c>
      <c r="S22">
        <v>18.527799999999999</v>
      </c>
      <c r="T22">
        <v>2.4384999999999999</v>
      </c>
      <c r="U22">
        <v>398.77</v>
      </c>
      <c r="V22">
        <v>12.492000000000001</v>
      </c>
      <c r="W22">
        <v>46.399079999999998</v>
      </c>
      <c r="X22">
        <v>148.30000000000001</v>
      </c>
      <c r="Y22">
        <v>0</v>
      </c>
      <c r="Z22">
        <v>19.5624</v>
      </c>
      <c r="AA22">
        <v>42.14808</v>
      </c>
      <c r="AB22">
        <v>32.333219</v>
      </c>
      <c r="AC22">
        <v>11.598717000000001</v>
      </c>
      <c r="AD22">
        <v>0</v>
      </c>
      <c r="AE22">
        <v>39.450268999999999</v>
      </c>
      <c r="AF22">
        <v>9.222505</v>
      </c>
      <c r="AG22">
        <v>51.344738999999997</v>
      </c>
      <c r="AH22">
        <v>22.286372</v>
      </c>
      <c r="AI22">
        <v>0</v>
      </c>
      <c r="AJ22">
        <v>0</v>
      </c>
      <c r="AK22">
        <v>69.333911999999998</v>
      </c>
      <c r="AL22">
        <v>70.882000000000005</v>
      </c>
      <c r="AM22">
        <v>19.346114</v>
      </c>
      <c r="AN22">
        <v>0.77966899999999995</v>
      </c>
      <c r="AO22">
        <v>0</v>
      </c>
      <c r="AP22">
        <v>0.51239999999999997</v>
      </c>
      <c r="AQ22">
        <v>0</v>
      </c>
      <c r="AR22">
        <v>34.776000000000003</v>
      </c>
      <c r="AS22">
        <v>35.154834000000001</v>
      </c>
      <c r="AT22">
        <v>19.999972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4.3465999999999996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2407.9867060000001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381.05259999999998</v>
      </c>
      <c r="L23">
        <v>405.10750000000002</v>
      </c>
      <c r="M23">
        <v>78.63</v>
      </c>
      <c r="N23">
        <v>121.48</v>
      </c>
      <c r="O23">
        <v>127.38</v>
      </c>
      <c r="P23">
        <v>144.68895000000001</v>
      </c>
      <c r="Q23">
        <v>18.148299999999999</v>
      </c>
      <c r="R23">
        <v>15.071300000000001</v>
      </c>
      <c r="S23">
        <v>18.527799999999999</v>
      </c>
      <c r="T23">
        <v>2.4384999999999999</v>
      </c>
      <c r="U23">
        <v>398.77</v>
      </c>
      <c r="V23">
        <v>12.492000000000001</v>
      </c>
      <c r="W23">
        <v>46.399079999999998</v>
      </c>
      <c r="X23">
        <v>148.30000000000001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9.222505</v>
      </c>
      <c r="AG23">
        <v>51.344738999999997</v>
      </c>
      <c r="AH23">
        <v>26.520783000000002</v>
      </c>
      <c r="AI23">
        <v>0</v>
      </c>
      <c r="AJ23">
        <v>0</v>
      </c>
      <c r="AK23">
        <v>69.333911999999998</v>
      </c>
      <c r="AL23">
        <v>70.882000000000005</v>
      </c>
      <c r="AM23">
        <v>19.346114</v>
      </c>
      <c r="AN23">
        <v>0.77966899999999995</v>
      </c>
      <c r="AO23">
        <v>0</v>
      </c>
      <c r="AP23">
        <v>0.12809999999999999</v>
      </c>
      <c r="AQ23">
        <v>0</v>
      </c>
      <c r="AR23">
        <v>34.776000000000003</v>
      </c>
      <c r="AS23">
        <v>35.154834000000001</v>
      </c>
      <c r="AT23">
        <v>19.999972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1.0164470000000001</v>
      </c>
      <c r="BB23">
        <v>4.3465999999999996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2389.303414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381.05259999999998</v>
      </c>
      <c r="L24">
        <v>405.10750000000002</v>
      </c>
      <c r="M24">
        <v>78.63</v>
      </c>
      <c r="N24">
        <v>121.48</v>
      </c>
      <c r="O24">
        <v>127.38</v>
      </c>
      <c r="P24">
        <v>144.68895000000001</v>
      </c>
      <c r="Q24">
        <v>18.148299999999999</v>
      </c>
      <c r="R24">
        <v>15.071300000000001</v>
      </c>
      <c r="S24">
        <v>18.527799999999999</v>
      </c>
      <c r="T24">
        <v>2.4384999999999999</v>
      </c>
      <c r="U24">
        <v>398.77</v>
      </c>
      <c r="V24">
        <v>12.492000000000001</v>
      </c>
      <c r="W24">
        <v>46.399079999999998</v>
      </c>
      <c r="X24">
        <v>148.30000000000001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9.222505</v>
      </c>
      <c r="AG24">
        <v>51.344738999999997</v>
      </c>
      <c r="AH24">
        <v>26.520783000000002</v>
      </c>
      <c r="AI24">
        <v>0</v>
      </c>
      <c r="AJ24">
        <v>0</v>
      </c>
      <c r="AK24">
        <v>69.333911999999998</v>
      </c>
      <c r="AL24">
        <v>70.882000000000005</v>
      </c>
      <c r="AM24">
        <v>19.346114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35.154834000000001</v>
      </c>
      <c r="AT24">
        <v>19.999972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1.0164470000000001</v>
      </c>
      <c r="BB24">
        <v>4.3465999999999996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2389.303414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381.05259999999998</v>
      </c>
      <c r="L25">
        <v>405.10750000000002</v>
      </c>
      <c r="M25">
        <v>78.63</v>
      </c>
      <c r="N25">
        <v>121.48</v>
      </c>
      <c r="O25">
        <v>127.38</v>
      </c>
      <c r="P25">
        <v>144.68895000000001</v>
      </c>
      <c r="Q25">
        <v>18.148299999999999</v>
      </c>
      <c r="R25">
        <v>15.071300000000001</v>
      </c>
      <c r="S25">
        <v>18.527799999999999</v>
      </c>
      <c r="T25">
        <v>2.4384999999999999</v>
      </c>
      <c r="U25">
        <v>398.77</v>
      </c>
      <c r="V25">
        <v>12.492000000000001</v>
      </c>
      <c r="W25">
        <v>46.399079999999998</v>
      </c>
      <c r="X25">
        <v>148.30000000000001</v>
      </c>
      <c r="Y25">
        <v>0</v>
      </c>
      <c r="Z25">
        <v>13.041600000000001</v>
      </c>
      <c r="AA25">
        <v>42.14808</v>
      </c>
      <c r="AB25">
        <v>16.166609000000001</v>
      </c>
      <c r="AC25">
        <v>11.598717000000001</v>
      </c>
      <c r="AD25">
        <v>10.858853999999999</v>
      </c>
      <c r="AE25">
        <v>39.450268999999999</v>
      </c>
      <c r="AF25">
        <v>9.222505</v>
      </c>
      <c r="AG25">
        <v>51.344738999999997</v>
      </c>
      <c r="AH25">
        <v>26.520783000000002</v>
      </c>
      <c r="AI25">
        <v>0</v>
      </c>
      <c r="AJ25">
        <v>0</v>
      </c>
      <c r="AK25">
        <v>69.333911999999998</v>
      </c>
      <c r="AL25">
        <v>70.882000000000005</v>
      </c>
      <c r="AM25">
        <v>19.346114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35.154834000000001</v>
      </c>
      <c r="AT25">
        <v>19.999972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1.0164470000000001</v>
      </c>
      <c r="BB25">
        <v>4.3465999999999996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2400.162268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381.05259999999998</v>
      </c>
      <c r="L26">
        <v>373.51499999999999</v>
      </c>
      <c r="M26">
        <v>78.63</v>
      </c>
      <c r="N26">
        <v>121.48</v>
      </c>
      <c r="O26">
        <v>127.38</v>
      </c>
      <c r="P26">
        <v>144.68895000000001</v>
      </c>
      <c r="Q26">
        <v>13.542185</v>
      </c>
      <c r="R26">
        <v>15.071300000000001</v>
      </c>
      <c r="S26">
        <v>18.527799999999999</v>
      </c>
      <c r="T26">
        <v>2.4384999999999999</v>
      </c>
      <c r="U26">
        <v>398.77</v>
      </c>
      <c r="V26">
        <v>12.492000000000001</v>
      </c>
      <c r="W26">
        <v>46.399079999999998</v>
      </c>
      <c r="X26">
        <v>148.30000000000001</v>
      </c>
      <c r="Y26">
        <v>0</v>
      </c>
      <c r="Z26">
        <v>13.041600000000001</v>
      </c>
      <c r="AA26">
        <v>42.14808</v>
      </c>
      <c r="AB26">
        <v>16.166609000000001</v>
      </c>
      <c r="AC26">
        <v>11.598717000000001</v>
      </c>
      <c r="AD26">
        <v>10.858853999999999</v>
      </c>
      <c r="AE26">
        <v>39.450268999999999</v>
      </c>
      <c r="AF26">
        <v>9.222505</v>
      </c>
      <c r="AG26">
        <v>51.344738999999997</v>
      </c>
      <c r="AH26">
        <v>26.520783000000002</v>
      </c>
      <c r="AI26">
        <v>0</v>
      </c>
      <c r="AJ26">
        <v>0</v>
      </c>
      <c r="AK26">
        <v>69.333911999999998</v>
      </c>
      <c r="AL26">
        <v>70.882000000000005</v>
      </c>
      <c r="AM26">
        <v>19.346114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35.154834000000001</v>
      </c>
      <c r="AT26">
        <v>19.999972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1.0164470000000001</v>
      </c>
      <c r="BB26">
        <v>4.3465999999999996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2363.9636529999998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381.05259999999998</v>
      </c>
      <c r="L27">
        <v>400.51145200000002</v>
      </c>
      <c r="M27">
        <v>78.63</v>
      </c>
      <c r="N27">
        <v>121.48</v>
      </c>
      <c r="O27">
        <v>127.38</v>
      </c>
      <c r="P27">
        <v>144.68895000000001</v>
      </c>
      <c r="Q27">
        <v>15.051657000000001</v>
      </c>
      <c r="R27">
        <v>14.909800000000001</v>
      </c>
      <c r="S27">
        <v>18.527799999999999</v>
      </c>
      <c r="T27">
        <v>2.4384999999999999</v>
      </c>
      <c r="U27">
        <v>398.77</v>
      </c>
      <c r="V27">
        <v>12.492000000000001</v>
      </c>
      <c r="W27">
        <v>46.399079999999998</v>
      </c>
      <c r="X27">
        <v>148.30000000000001</v>
      </c>
      <c r="Y27">
        <v>0</v>
      </c>
      <c r="Z27">
        <v>13.041600000000001</v>
      </c>
      <c r="AA27">
        <v>42.14808</v>
      </c>
      <c r="AB27">
        <v>16.166609000000001</v>
      </c>
      <c r="AC27">
        <v>11.598717000000001</v>
      </c>
      <c r="AD27">
        <v>10.858853999999999</v>
      </c>
      <c r="AE27">
        <v>39.450268999999999</v>
      </c>
      <c r="AF27">
        <v>9.222505</v>
      </c>
      <c r="AG27">
        <v>51.344738999999997</v>
      </c>
      <c r="AH27">
        <v>26.520783000000002</v>
      </c>
      <c r="AI27">
        <v>3.814368</v>
      </c>
      <c r="AJ27">
        <v>0</v>
      </c>
      <c r="AK27">
        <v>69.333911999999998</v>
      </c>
      <c r="AL27">
        <v>59.262</v>
      </c>
      <c r="AM27">
        <v>19.346114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19.999972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1.0164470000000001</v>
      </c>
      <c r="BB27">
        <v>4.3465999999999996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2384.3743449999997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385.25920000000002</v>
      </c>
      <c r="L28">
        <v>481.83860299999998</v>
      </c>
      <c r="M28">
        <v>78.63</v>
      </c>
      <c r="N28">
        <v>121.48</v>
      </c>
      <c r="O28">
        <v>127.38</v>
      </c>
      <c r="P28">
        <v>144.68895000000001</v>
      </c>
      <c r="Q28">
        <v>18.148299999999999</v>
      </c>
      <c r="R28">
        <v>17.657599999999999</v>
      </c>
      <c r="S28">
        <v>21.827999999999999</v>
      </c>
      <c r="T28">
        <v>1.49</v>
      </c>
      <c r="U28">
        <v>398.77</v>
      </c>
      <c r="V28">
        <v>12.492000000000001</v>
      </c>
      <c r="W28">
        <v>46.399079999999998</v>
      </c>
      <c r="X28">
        <v>148.30000000000001</v>
      </c>
      <c r="Y28">
        <v>0</v>
      </c>
      <c r="Z28">
        <v>13.041600000000001</v>
      </c>
      <c r="AA28">
        <v>42.14808</v>
      </c>
      <c r="AB28">
        <v>16.166609000000001</v>
      </c>
      <c r="AC28">
        <v>11.598717000000001</v>
      </c>
      <c r="AD28">
        <v>10.858853999999999</v>
      </c>
      <c r="AE28">
        <v>39.450268999999999</v>
      </c>
      <c r="AF28">
        <v>9.222505</v>
      </c>
      <c r="AG28">
        <v>51.344738999999997</v>
      </c>
      <c r="AH28">
        <v>26.520783000000002</v>
      </c>
      <c r="AI28">
        <v>6.1029879999999999</v>
      </c>
      <c r="AJ28">
        <v>0</v>
      </c>
      <c r="AK28">
        <v>69.333911999999998</v>
      </c>
      <c r="AL28">
        <v>59.262</v>
      </c>
      <c r="AM28">
        <v>19.346114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19.999972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1.0164470000000001</v>
      </c>
      <c r="BB28">
        <v>4.3465999999999996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2480.3928589999996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381.05259999999998</v>
      </c>
      <c r="L29">
        <v>485.10750000000002</v>
      </c>
      <c r="M29">
        <v>78.63</v>
      </c>
      <c r="N29">
        <v>121.48</v>
      </c>
      <c r="O29">
        <v>127.38</v>
      </c>
      <c r="P29">
        <v>144.68895000000001</v>
      </c>
      <c r="Q29">
        <v>15.142099999999999</v>
      </c>
      <c r="R29">
        <v>14.909800000000001</v>
      </c>
      <c r="S29">
        <v>18.527799999999999</v>
      </c>
      <c r="T29">
        <v>2.4384999999999999</v>
      </c>
      <c r="U29">
        <v>417.65888899999999</v>
      </c>
      <c r="V29">
        <v>12.492000000000001</v>
      </c>
      <c r="W29">
        <v>46.399079999999998</v>
      </c>
      <c r="X29">
        <v>148.30000000000001</v>
      </c>
      <c r="Y29">
        <v>0</v>
      </c>
      <c r="Z29">
        <v>13.041600000000001</v>
      </c>
      <c r="AA29">
        <v>42.14808</v>
      </c>
      <c r="AB29">
        <v>16.166609000000001</v>
      </c>
      <c r="AC29">
        <v>11.598717000000001</v>
      </c>
      <c r="AD29">
        <v>10.858853999999999</v>
      </c>
      <c r="AE29">
        <v>39.450268999999999</v>
      </c>
      <c r="AF29">
        <v>9.222505</v>
      </c>
      <c r="AG29">
        <v>51.344738999999997</v>
      </c>
      <c r="AH29">
        <v>26.520783000000002</v>
      </c>
      <c r="AI29">
        <v>39.193389000000003</v>
      </c>
      <c r="AJ29">
        <v>0</v>
      </c>
      <c r="AK29">
        <v>69.333911999999998</v>
      </c>
      <c r="AL29">
        <v>59.262</v>
      </c>
      <c r="AM29">
        <v>19.346114</v>
      </c>
      <c r="AN29">
        <v>0.77966899999999995</v>
      </c>
      <c r="AO29">
        <v>0</v>
      </c>
      <c r="AP29">
        <v>2.6901000000000002</v>
      </c>
      <c r="AQ29">
        <v>0</v>
      </c>
      <c r="AR29">
        <v>34.776000000000003</v>
      </c>
      <c r="AS29">
        <v>35.154834000000001</v>
      </c>
      <c r="AT29">
        <v>19.999972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1.0164470000000001</v>
      </c>
      <c r="BB29">
        <v>4.3465999999999996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2526.0188459999995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381.05259999999998</v>
      </c>
      <c r="L30">
        <v>405.10750000000002</v>
      </c>
      <c r="M30">
        <v>78.63</v>
      </c>
      <c r="N30">
        <v>121.48</v>
      </c>
      <c r="O30">
        <v>127.38</v>
      </c>
      <c r="P30">
        <v>144.68895000000001</v>
      </c>
      <c r="Q30">
        <v>15.142099999999999</v>
      </c>
      <c r="R30">
        <v>15.071300000000001</v>
      </c>
      <c r="S30">
        <v>18.527799999999999</v>
      </c>
      <c r="T30">
        <v>2.4384999999999999</v>
      </c>
      <c r="U30">
        <v>418.77</v>
      </c>
      <c r="V30">
        <v>12.492000000000001</v>
      </c>
      <c r="W30">
        <v>46.399079999999998</v>
      </c>
      <c r="X30">
        <v>148.30000000000001</v>
      </c>
      <c r="Y30">
        <v>0</v>
      </c>
      <c r="Z30">
        <v>13.041600000000001</v>
      </c>
      <c r="AA30">
        <v>26.86</v>
      </c>
      <c r="AB30">
        <v>16.166609000000001</v>
      </c>
      <c r="AC30">
        <v>11.598717000000001</v>
      </c>
      <c r="AD30">
        <v>10.858853999999999</v>
      </c>
      <c r="AE30">
        <v>39.450268999999999</v>
      </c>
      <c r="AF30">
        <v>9.222505</v>
      </c>
      <c r="AG30">
        <v>51.344738999999997</v>
      </c>
      <c r="AH30">
        <v>26.520783000000002</v>
      </c>
      <c r="AI30">
        <v>39.193389000000003</v>
      </c>
      <c r="AJ30">
        <v>0</v>
      </c>
      <c r="AK30">
        <v>69.333911999999998</v>
      </c>
      <c r="AL30">
        <v>59.262</v>
      </c>
      <c r="AM30">
        <v>19.346114</v>
      </c>
      <c r="AN30">
        <v>0.77966899999999995</v>
      </c>
      <c r="AO30">
        <v>0</v>
      </c>
      <c r="AP30">
        <v>1.5371999999999999</v>
      </c>
      <c r="AQ30">
        <v>0</v>
      </c>
      <c r="AR30">
        <v>34.776000000000003</v>
      </c>
      <c r="AS30">
        <v>35.154834000000001</v>
      </c>
      <c r="AT30">
        <v>19.391511000000001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1.0164470000000001</v>
      </c>
      <c r="BB30">
        <v>4.3465999999999996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2430.2420160000001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381.05259999999998</v>
      </c>
      <c r="L31">
        <v>405.10750000000002</v>
      </c>
      <c r="M31">
        <v>78.63</v>
      </c>
      <c r="N31">
        <v>121.48</v>
      </c>
      <c r="O31">
        <v>127.38</v>
      </c>
      <c r="P31">
        <v>144.68895000000001</v>
      </c>
      <c r="Q31">
        <v>15.142099999999999</v>
      </c>
      <c r="R31">
        <v>15.071300000000001</v>
      </c>
      <c r="S31">
        <v>18.527799999999999</v>
      </c>
      <c r="T31">
        <v>2.4384999999999999</v>
      </c>
      <c r="U31">
        <v>418.77</v>
      </c>
      <c r="V31">
        <v>12.492000000000001</v>
      </c>
      <c r="W31">
        <v>46.399079999999998</v>
      </c>
      <c r="X31">
        <v>148.30000000000001</v>
      </c>
      <c r="Y31">
        <v>0</v>
      </c>
      <c r="Z31">
        <v>19.5624</v>
      </c>
      <c r="AA31">
        <v>13.43</v>
      </c>
      <c r="AB31">
        <v>16.166609000000001</v>
      </c>
      <c r="AC31">
        <v>11.598717000000001</v>
      </c>
      <c r="AD31">
        <v>10.858853999999999</v>
      </c>
      <c r="AE31">
        <v>39.450268999999999</v>
      </c>
      <c r="AF31">
        <v>9.222505</v>
      </c>
      <c r="AG31">
        <v>51.344738999999997</v>
      </c>
      <c r="AH31">
        <v>26.520783000000002</v>
      </c>
      <c r="AI31">
        <v>39.193389000000003</v>
      </c>
      <c r="AJ31">
        <v>0</v>
      </c>
      <c r="AK31">
        <v>69.333911999999998</v>
      </c>
      <c r="AL31">
        <v>59.262</v>
      </c>
      <c r="AM31">
        <v>19.346114</v>
      </c>
      <c r="AN31">
        <v>0.77966899999999995</v>
      </c>
      <c r="AO31">
        <v>0</v>
      </c>
      <c r="AP31">
        <v>9.0951000000000004</v>
      </c>
      <c r="AQ31">
        <v>0</v>
      </c>
      <c r="AR31">
        <v>34.776000000000003</v>
      </c>
      <c r="AS31">
        <v>35.154834000000001</v>
      </c>
      <c r="AT31">
        <v>18.512136000000002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1.0164470000000001</v>
      </c>
      <c r="BB31">
        <v>4.3465999999999996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2430.0113409999999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381.05259999999998</v>
      </c>
      <c r="L32">
        <v>405.10750000000002</v>
      </c>
      <c r="M32">
        <v>78.63</v>
      </c>
      <c r="N32">
        <v>121.48</v>
      </c>
      <c r="O32">
        <v>127.38</v>
      </c>
      <c r="P32">
        <v>144.68895000000001</v>
      </c>
      <c r="Q32">
        <v>15.142099999999999</v>
      </c>
      <c r="R32">
        <v>15.071300000000001</v>
      </c>
      <c r="S32">
        <v>18.527799999999999</v>
      </c>
      <c r="T32">
        <v>2.4384999999999999</v>
      </c>
      <c r="U32">
        <v>418.77</v>
      </c>
      <c r="V32">
        <v>12.492000000000001</v>
      </c>
      <c r="W32">
        <v>46.399079999999998</v>
      </c>
      <c r="X32">
        <v>148.30000000000001</v>
      </c>
      <c r="Y32">
        <v>0</v>
      </c>
      <c r="Z32">
        <v>19.5624</v>
      </c>
      <c r="AA32">
        <v>13.43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9.222505</v>
      </c>
      <c r="AG32">
        <v>51.344738999999997</v>
      </c>
      <c r="AH32">
        <v>26.520783000000002</v>
      </c>
      <c r="AI32">
        <v>39.193389000000003</v>
      </c>
      <c r="AJ32">
        <v>0</v>
      </c>
      <c r="AK32">
        <v>69.333911999999998</v>
      </c>
      <c r="AL32">
        <v>59.262</v>
      </c>
      <c r="AM32">
        <v>19.346114</v>
      </c>
      <c r="AN32">
        <v>0.77966899999999995</v>
      </c>
      <c r="AO32">
        <v>0</v>
      </c>
      <c r="AP32">
        <v>9.0951000000000004</v>
      </c>
      <c r="AQ32">
        <v>0</v>
      </c>
      <c r="AR32">
        <v>40.847999999999999</v>
      </c>
      <c r="AS32">
        <v>35.154834000000001</v>
      </c>
      <c r="AT32">
        <v>18.341640999999999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1.0164470000000001</v>
      </c>
      <c r="BB32">
        <v>4.3465999999999996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2435.9128460000002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381.05259999999998</v>
      </c>
      <c r="L33">
        <v>405.10750000000002</v>
      </c>
      <c r="M33">
        <v>78.63</v>
      </c>
      <c r="N33">
        <v>121.48</v>
      </c>
      <c r="O33">
        <v>127.38</v>
      </c>
      <c r="P33">
        <v>144.68895000000001</v>
      </c>
      <c r="Q33">
        <v>15.142099999999999</v>
      </c>
      <c r="R33">
        <v>15.071300000000001</v>
      </c>
      <c r="S33">
        <v>18.527799999999999</v>
      </c>
      <c r="T33">
        <v>2.4384999999999999</v>
      </c>
      <c r="U33">
        <v>418.77</v>
      </c>
      <c r="V33">
        <v>12.492000000000001</v>
      </c>
      <c r="W33">
        <v>46.399079999999998</v>
      </c>
      <c r="X33">
        <v>148.30000000000001</v>
      </c>
      <c r="Y33">
        <v>0</v>
      </c>
      <c r="Z33">
        <v>19.5624</v>
      </c>
      <c r="AA33">
        <v>13.43</v>
      </c>
      <c r="AB33">
        <v>16.166609000000001</v>
      </c>
      <c r="AC33">
        <v>11.598717000000001</v>
      </c>
      <c r="AD33">
        <v>10.858853999999999</v>
      </c>
      <c r="AE33">
        <v>39.450268999999999</v>
      </c>
      <c r="AF33">
        <v>9.222505</v>
      </c>
      <c r="AG33">
        <v>51.344738999999997</v>
      </c>
      <c r="AH33">
        <v>26.520783000000002</v>
      </c>
      <c r="AI33">
        <v>39.193389000000003</v>
      </c>
      <c r="AJ33">
        <v>0</v>
      </c>
      <c r="AK33">
        <v>69.333911999999998</v>
      </c>
      <c r="AL33">
        <v>59.262</v>
      </c>
      <c r="AM33">
        <v>19.346114</v>
      </c>
      <c r="AN33">
        <v>0.77966899999999995</v>
      </c>
      <c r="AO33">
        <v>0</v>
      </c>
      <c r="AP33">
        <v>8.4545999999999992</v>
      </c>
      <c r="AQ33">
        <v>0</v>
      </c>
      <c r="AR33">
        <v>40.847999999999999</v>
      </c>
      <c r="AS33">
        <v>35.154834000000001</v>
      </c>
      <c r="AT33">
        <v>19.142911999999999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1.0164470000000001</v>
      </c>
      <c r="BB33">
        <v>4.3465999999999996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2436.073617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381.05259999999998</v>
      </c>
      <c r="L34">
        <v>405.10750000000002</v>
      </c>
      <c r="M34">
        <v>78.63</v>
      </c>
      <c r="N34">
        <v>121.48</v>
      </c>
      <c r="O34">
        <v>127.38</v>
      </c>
      <c r="P34">
        <v>144.68895000000001</v>
      </c>
      <c r="Q34">
        <v>12.45</v>
      </c>
      <c r="R34">
        <v>12.5878</v>
      </c>
      <c r="S34">
        <v>15.5623</v>
      </c>
      <c r="T34">
        <v>2.4384999999999999</v>
      </c>
      <c r="U34">
        <v>418.77</v>
      </c>
      <c r="V34">
        <v>12.492000000000001</v>
      </c>
      <c r="W34">
        <v>46.399079999999998</v>
      </c>
      <c r="X34">
        <v>148.30000000000001</v>
      </c>
      <c r="Y34">
        <v>0</v>
      </c>
      <c r="Z34">
        <v>19.5624</v>
      </c>
      <c r="AA34">
        <v>0</v>
      </c>
      <c r="AB34">
        <v>16.166609000000001</v>
      </c>
      <c r="AC34">
        <v>11.598717000000001</v>
      </c>
      <c r="AD34">
        <v>10.858853999999999</v>
      </c>
      <c r="AE34">
        <v>39.450268999999999</v>
      </c>
      <c r="AF34">
        <v>9.222505</v>
      </c>
      <c r="AG34">
        <v>51.344738999999997</v>
      </c>
      <c r="AH34">
        <v>26.520783000000002</v>
      </c>
      <c r="AI34">
        <v>39.193389000000003</v>
      </c>
      <c r="AJ34">
        <v>0</v>
      </c>
      <c r="AK34">
        <v>69.333911999999998</v>
      </c>
      <c r="AL34">
        <v>59.262</v>
      </c>
      <c r="AM34">
        <v>19.346114</v>
      </c>
      <c r="AN34">
        <v>0.77966899999999995</v>
      </c>
      <c r="AO34">
        <v>0</v>
      </c>
      <c r="AP34">
        <v>8.4545999999999992</v>
      </c>
      <c r="AQ34">
        <v>0</v>
      </c>
      <c r="AR34">
        <v>40.847999999999999</v>
      </c>
      <c r="AS34">
        <v>35.154834000000001</v>
      </c>
      <c r="AT34">
        <v>17.177482999999999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1.0164470000000001</v>
      </c>
      <c r="BB34">
        <v>4.3465999999999996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2412.537088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381.05259999999998</v>
      </c>
      <c r="L35">
        <v>373.36500000000001</v>
      </c>
      <c r="M35">
        <v>78.63</v>
      </c>
      <c r="N35">
        <v>121.48</v>
      </c>
      <c r="O35">
        <v>127.38</v>
      </c>
      <c r="P35">
        <v>144.68895000000001</v>
      </c>
      <c r="Q35">
        <v>12.45</v>
      </c>
      <c r="R35">
        <v>12.5878</v>
      </c>
      <c r="S35">
        <v>15.5623</v>
      </c>
      <c r="T35">
        <v>2.4384999999999999</v>
      </c>
      <c r="U35">
        <v>418.77</v>
      </c>
      <c r="V35">
        <v>12.492000000000001</v>
      </c>
      <c r="W35">
        <v>37.231099999999998</v>
      </c>
      <c r="X35">
        <v>118.9966</v>
      </c>
      <c r="Y35">
        <v>0</v>
      </c>
      <c r="Z35">
        <v>19.5624</v>
      </c>
      <c r="AA35">
        <v>0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9.222505</v>
      </c>
      <c r="AG35">
        <v>51.344738999999997</v>
      </c>
      <c r="AH35">
        <v>44.572744</v>
      </c>
      <c r="AI35">
        <v>6.1029879999999999</v>
      </c>
      <c r="AJ35">
        <v>0</v>
      </c>
      <c r="AK35">
        <v>69.333911999999998</v>
      </c>
      <c r="AL35">
        <v>59.262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19.874731000000001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4.3465999999999996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2316.1638499999999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381.05259999999998</v>
      </c>
      <c r="L36">
        <v>373.36500000000001</v>
      </c>
      <c r="M36">
        <v>78.63</v>
      </c>
      <c r="N36">
        <v>121.48</v>
      </c>
      <c r="O36">
        <v>127.38</v>
      </c>
      <c r="P36">
        <v>144.68895000000001</v>
      </c>
      <c r="Q36">
        <v>12.45</v>
      </c>
      <c r="R36">
        <v>12.5878</v>
      </c>
      <c r="S36">
        <v>15.5623</v>
      </c>
      <c r="T36">
        <v>2.4384999999999999</v>
      </c>
      <c r="U36">
        <v>418.77</v>
      </c>
      <c r="V36">
        <v>9.2799999999999994</v>
      </c>
      <c r="W36">
        <v>30.825600000000001</v>
      </c>
      <c r="X36">
        <v>98.528199999999998</v>
      </c>
      <c r="Y36">
        <v>0</v>
      </c>
      <c r="Z36">
        <v>19.5624</v>
      </c>
      <c r="AA36">
        <v>0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9.222505</v>
      </c>
      <c r="AG36">
        <v>51.344738999999997</v>
      </c>
      <c r="AH36">
        <v>44.572744</v>
      </c>
      <c r="AI36">
        <v>3.814368</v>
      </c>
      <c r="AJ36">
        <v>0</v>
      </c>
      <c r="AK36">
        <v>69.333911999999998</v>
      </c>
      <c r="AL36">
        <v>59.262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19.999972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1.7248810000000001</v>
      </c>
      <c r="BB36">
        <v>4.3465999999999996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2283.9145709999998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381.05259999999998</v>
      </c>
      <c r="L37">
        <v>373.36500000000001</v>
      </c>
      <c r="M37">
        <v>54.5122</v>
      </c>
      <c r="N37">
        <v>97.379499999999993</v>
      </c>
      <c r="O37">
        <v>93.737899999999996</v>
      </c>
      <c r="P37">
        <v>144.68895000000001</v>
      </c>
      <c r="Q37">
        <v>12.45</v>
      </c>
      <c r="R37">
        <v>12.5878</v>
      </c>
      <c r="S37">
        <v>15.5623</v>
      </c>
      <c r="T37">
        <v>2.4384999999999999</v>
      </c>
      <c r="U37">
        <v>418.77</v>
      </c>
      <c r="V37">
        <v>9.2799999999999994</v>
      </c>
      <c r="W37">
        <v>30.825600000000001</v>
      </c>
      <c r="X37">
        <v>98.528199999999998</v>
      </c>
      <c r="Y37">
        <v>0</v>
      </c>
      <c r="Z37">
        <v>19.5624</v>
      </c>
      <c r="AA37">
        <v>0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51.344738999999997</v>
      </c>
      <c r="AH37">
        <v>44.572744</v>
      </c>
      <c r="AI37">
        <v>0</v>
      </c>
      <c r="AJ37">
        <v>0</v>
      </c>
      <c r="AK37">
        <v>69.333911999999998</v>
      </c>
      <c r="AL37">
        <v>59.262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35.154834000000001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1.7248810000000001</v>
      </c>
      <c r="BB37">
        <v>4.3465999999999996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2198.2398029999999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381.05259999999998</v>
      </c>
      <c r="L38">
        <v>373.36500000000001</v>
      </c>
      <c r="M38">
        <v>54.5122</v>
      </c>
      <c r="N38">
        <v>97.379499999999993</v>
      </c>
      <c r="O38">
        <v>93.737899999999996</v>
      </c>
      <c r="P38">
        <v>144.68895000000001</v>
      </c>
      <c r="Q38">
        <v>12.45</v>
      </c>
      <c r="R38">
        <v>12.5878</v>
      </c>
      <c r="S38">
        <v>15.5623</v>
      </c>
      <c r="T38">
        <v>2.4384999999999999</v>
      </c>
      <c r="U38">
        <v>418.77</v>
      </c>
      <c r="V38">
        <v>9.2799999999999994</v>
      </c>
      <c r="W38">
        <v>30.825600000000001</v>
      </c>
      <c r="X38">
        <v>98.528199999999998</v>
      </c>
      <c r="Y38">
        <v>0</v>
      </c>
      <c r="Z38">
        <v>19.5624</v>
      </c>
      <c r="AA38">
        <v>0</v>
      </c>
      <c r="AB38">
        <v>16.166609000000001</v>
      </c>
      <c r="AC38">
        <v>11.598717000000001</v>
      </c>
      <c r="AD38">
        <v>10.544104000000001</v>
      </c>
      <c r="AE38">
        <v>39.450268999999999</v>
      </c>
      <c r="AF38">
        <v>9.222505</v>
      </c>
      <c r="AG38">
        <v>51.344738999999997</v>
      </c>
      <c r="AH38">
        <v>44.572744</v>
      </c>
      <c r="AI38">
        <v>0</v>
      </c>
      <c r="AJ38">
        <v>0</v>
      </c>
      <c r="AK38">
        <v>69.333911999999998</v>
      </c>
      <c r="AL38">
        <v>59.262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35.154834000000001</v>
      </c>
      <c r="AT38">
        <v>19.999972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1.7248810000000001</v>
      </c>
      <c r="BB38">
        <v>4.3465999999999996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2197.9250529999999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381.05259999999998</v>
      </c>
      <c r="L39">
        <v>373.36500000000001</v>
      </c>
      <c r="M39">
        <v>54.5122</v>
      </c>
      <c r="N39">
        <v>97.379499999999993</v>
      </c>
      <c r="O39">
        <v>93.737899999999996</v>
      </c>
      <c r="P39">
        <v>144.68895000000001</v>
      </c>
      <c r="Q39">
        <v>12.45</v>
      </c>
      <c r="R39">
        <v>12.5878</v>
      </c>
      <c r="S39">
        <v>15.5623</v>
      </c>
      <c r="T39">
        <v>2.4384999999999999</v>
      </c>
      <c r="U39">
        <v>358.77</v>
      </c>
      <c r="V39">
        <v>9.2799999999999994</v>
      </c>
      <c r="W39">
        <v>30.825600000000001</v>
      </c>
      <c r="X39">
        <v>98.528199999999998</v>
      </c>
      <c r="Y39">
        <v>0</v>
      </c>
      <c r="Z39">
        <v>19.5624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51.344738999999997</v>
      </c>
      <c r="AH39">
        <v>22.286372</v>
      </c>
      <c r="AI39">
        <v>0</v>
      </c>
      <c r="AJ39">
        <v>0</v>
      </c>
      <c r="AK39">
        <v>69.333911999999998</v>
      </c>
      <c r="AL39">
        <v>70.882000000000005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19.999972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0.86243999999999998</v>
      </c>
      <c r="BB39">
        <v>4.3465999999999996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2115.8521359999995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381.05259999999998</v>
      </c>
      <c r="L40">
        <v>373.36500000000001</v>
      </c>
      <c r="M40">
        <v>54.5122</v>
      </c>
      <c r="N40">
        <v>97.379499999999993</v>
      </c>
      <c r="O40">
        <v>93.737899999999996</v>
      </c>
      <c r="P40">
        <v>144.68895000000001</v>
      </c>
      <c r="Q40">
        <v>12.45</v>
      </c>
      <c r="R40">
        <v>12.5878</v>
      </c>
      <c r="S40">
        <v>15.5623</v>
      </c>
      <c r="T40">
        <v>2.4384999999999999</v>
      </c>
      <c r="U40">
        <v>358.77</v>
      </c>
      <c r="V40">
        <v>9.2799999999999994</v>
      </c>
      <c r="W40">
        <v>30.825600000000001</v>
      </c>
      <c r="X40">
        <v>98.528199999999998</v>
      </c>
      <c r="Y40">
        <v>0</v>
      </c>
      <c r="Z40">
        <v>19.5624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0</v>
      </c>
      <c r="AI40">
        <v>0</v>
      </c>
      <c r="AJ40">
        <v>0</v>
      </c>
      <c r="AK40">
        <v>69.333911999999998</v>
      </c>
      <c r="AL40">
        <v>70.882000000000005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19.999972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4.3465999999999996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2092.7033240000001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381.05259999999998</v>
      </c>
      <c r="L41">
        <v>373.36500000000001</v>
      </c>
      <c r="M41">
        <v>54.5122</v>
      </c>
      <c r="N41">
        <v>97.379499999999993</v>
      </c>
      <c r="O41">
        <v>93.737899999999996</v>
      </c>
      <c r="P41">
        <v>144.68895000000001</v>
      </c>
      <c r="Q41">
        <v>12.45</v>
      </c>
      <c r="R41">
        <v>12.5878</v>
      </c>
      <c r="S41">
        <v>15.5623</v>
      </c>
      <c r="T41">
        <v>2.4384999999999999</v>
      </c>
      <c r="U41">
        <v>358.77</v>
      </c>
      <c r="V41">
        <v>9.2799999999999994</v>
      </c>
      <c r="W41">
        <v>37.231099999999998</v>
      </c>
      <c r="X41">
        <v>118.9966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69.333911999999998</v>
      </c>
      <c r="AL41">
        <v>70.882000000000005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19.999972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4.3465999999999996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2113.0564239999999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381.05259999999998</v>
      </c>
      <c r="L42">
        <v>373.36500000000001</v>
      </c>
      <c r="M42">
        <v>54.5122</v>
      </c>
      <c r="N42">
        <v>97.379499999999993</v>
      </c>
      <c r="O42">
        <v>93.737899999999996</v>
      </c>
      <c r="P42">
        <v>144.68895000000001</v>
      </c>
      <c r="Q42">
        <v>12.45</v>
      </c>
      <c r="R42">
        <v>12.5878</v>
      </c>
      <c r="S42">
        <v>15.5623</v>
      </c>
      <c r="T42">
        <v>2.4384999999999999</v>
      </c>
      <c r="U42">
        <v>358.77</v>
      </c>
      <c r="V42">
        <v>9.2799999999999994</v>
      </c>
      <c r="W42">
        <v>30.825600000000001</v>
      </c>
      <c r="X42">
        <v>118.9966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69.333911999999998</v>
      </c>
      <c r="AL42">
        <v>70.882000000000005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19.999972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4.3465999999999996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2106.650924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381.05259999999998</v>
      </c>
      <c r="L43">
        <v>373.36500000000001</v>
      </c>
      <c r="M43">
        <v>54.5122</v>
      </c>
      <c r="N43">
        <v>97.379499999999993</v>
      </c>
      <c r="O43">
        <v>93.737899999999996</v>
      </c>
      <c r="P43">
        <v>144.68895000000001</v>
      </c>
      <c r="Q43">
        <v>12.45</v>
      </c>
      <c r="R43">
        <v>12.5878</v>
      </c>
      <c r="S43">
        <v>15.5623</v>
      </c>
      <c r="T43">
        <v>2.4384999999999999</v>
      </c>
      <c r="U43">
        <v>358.77</v>
      </c>
      <c r="V43">
        <v>9.2799999999999994</v>
      </c>
      <c r="W43">
        <v>37.231099999999998</v>
      </c>
      <c r="X43">
        <v>118.9966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69.333911999999998</v>
      </c>
      <c r="AL43">
        <v>70.882000000000005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19.355951999999998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4.3465999999999996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2112.4124039999997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381.05259999999998</v>
      </c>
      <c r="L44">
        <v>373.36500000000001</v>
      </c>
      <c r="M44">
        <v>54.5122</v>
      </c>
      <c r="N44">
        <v>97.379499999999993</v>
      </c>
      <c r="O44">
        <v>93.737899999999996</v>
      </c>
      <c r="P44">
        <v>144.68895000000001</v>
      </c>
      <c r="Q44">
        <v>12.45</v>
      </c>
      <c r="R44">
        <v>12.5878</v>
      </c>
      <c r="S44">
        <v>15.5623</v>
      </c>
      <c r="T44">
        <v>2.4384999999999999</v>
      </c>
      <c r="U44">
        <v>358.77</v>
      </c>
      <c r="V44">
        <v>9.2799999999999994</v>
      </c>
      <c r="W44">
        <v>37.231099999999998</v>
      </c>
      <c r="X44">
        <v>118.9966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69.333911999999998</v>
      </c>
      <c r="AL44">
        <v>70.882000000000005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18.888891000000001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4.3465999999999996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2118.017343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381.05259999999998</v>
      </c>
      <c r="L45">
        <v>373.36500000000001</v>
      </c>
      <c r="M45">
        <v>54.5122</v>
      </c>
      <c r="N45">
        <v>97.379499999999993</v>
      </c>
      <c r="O45">
        <v>93.737899999999996</v>
      </c>
      <c r="P45">
        <v>144.68895000000001</v>
      </c>
      <c r="Q45">
        <v>12.45</v>
      </c>
      <c r="R45">
        <v>12.5878</v>
      </c>
      <c r="S45">
        <v>15.5623</v>
      </c>
      <c r="T45">
        <v>2.4384999999999999</v>
      </c>
      <c r="U45">
        <v>358.77</v>
      </c>
      <c r="V45">
        <v>11.210599999999999</v>
      </c>
      <c r="W45">
        <v>37.231099999999998</v>
      </c>
      <c r="X45">
        <v>118.9966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69.333911999999998</v>
      </c>
      <c r="AL45">
        <v>70.882000000000005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35.154834000000001</v>
      </c>
      <c r="AT45">
        <v>17.019711000000001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4.3465999999999996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2124.5995629999998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381.05259999999998</v>
      </c>
      <c r="L46">
        <v>373.36500000000001</v>
      </c>
      <c r="M46">
        <v>54.5122</v>
      </c>
      <c r="N46">
        <v>97.379499999999993</v>
      </c>
      <c r="O46">
        <v>93.737899999999996</v>
      </c>
      <c r="P46">
        <v>144.68895000000001</v>
      </c>
      <c r="Q46">
        <v>12.45</v>
      </c>
      <c r="R46">
        <v>12.5878</v>
      </c>
      <c r="S46">
        <v>15.5623</v>
      </c>
      <c r="T46">
        <v>2.4384999999999999</v>
      </c>
      <c r="U46">
        <v>358.77</v>
      </c>
      <c r="V46">
        <v>11.210599999999999</v>
      </c>
      <c r="W46">
        <v>37.231099999999998</v>
      </c>
      <c r="X46">
        <v>118.9966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69.333911999999998</v>
      </c>
      <c r="AL46">
        <v>70.882000000000005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35.154834000000001</v>
      </c>
      <c r="AT46">
        <v>16.549626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4.3465999999999996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2124.1294779999998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381.05259999999998</v>
      </c>
      <c r="L47">
        <v>373.36500000000001</v>
      </c>
      <c r="M47">
        <v>54.5122</v>
      </c>
      <c r="N47">
        <v>97.379499999999993</v>
      </c>
      <c r="O47">
        <v>93.737899999999996</v>
      </c>
      <c r="P47">
        <v>131.3356</v>
      </c>
      <c r="Q47">
        <v>12.5</v>
      </c>
      <c r="R47">
        <v>12.5878</v>
      </c>
      <c r="S47">
        <v>15.5623</v>
      </c>
      <c r="T47">
        <v>2.4384999999999999</v>
      </c>
      <c r="U47">
        <v>380.404135</v>
      </c>
      <c r="V47">
        <v>11.210599999999999</v>
      </c>
      <c r="W47">
        <v>37.231099999999998</v>
      </c>
      <c r="X47">
        <v>118.9966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69.333911999999998</v>
      </c>
      <c r="AL47">
        <v>51.128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18.859798000000001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4.3465999999999996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2108.9444349999999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381.05259999999998</v>
      </c>
      <c r="L48">
        <v>373.36500000000001</v>
      </c>
      <c r="M48">
        <v>54.5122</v>
      </c>
      <c r="N48">
        <v>97.379499999999993</v>
      </c>
      <c r="O48">
        <v>93.737899999999996</v>
      </c>
      <c r="P48">
        <v>131.3356</v>
      </c>
      <c r="Q48">
        <v>12.5</v>
      </c>
      <c r="R48">
        <v>12.5878</v>
      </c>
      <c r="S48">
        <v>15.5623</v>
      </c>
      <c r="T48">
        <v>2.4384999999999999</v>
      </c>
      <c r="U48">
        <v>408.00404200000003</v>
      </c>
      <c r="V48">
        <v>11.210599999999999</v>
      </c>
      <c r="W48">
        <v>37.231099999999998</v>
      </c>
      <c r="X48">
        <v>118.9966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69.333911999999998</v>
      </c>
      <c r="AL48">
        <v>51.128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17.478846000000001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4.3465999999999996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2135.1633899999993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381.05259999999998</v>
      </c>
      <c r="L49">
        <v>373.36500000000001</v>
      </c>
      <c r="M49">
        <v>54.5122</v>
      </c>
      <c r="N49">
        <v>97.379499999999993</v>
      </c>
      <c r="O49">
        <v>93.737899999999996</v>
      </c>
      <c r="P49">
        <v>131.3356</v>
      </c>
      <c r="Q49">
        <v>12.5</v>
      </c>
      <c r="R49">
        <v>12.5878</v>
      </c>
      <c r="S49">
        <v>15.5623</v>
      </c>
      <c r="T49">
        <v>2.4384999999999999</v>
      </c>
      <c r="U49">
        <v>418.75202000000002</v>
      </c>
      <c r="V49">
        <v>11.210599999999999</v>
      </c>
      <c r="W49">
        <v>37.231099999999998</v>
      </c>
      <c r="X49">
        <v>118.9966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69.333911999999998</v>
      </c>
      <c r="AL49">
        <v>48.804000000000002</v>
      </c>
      <c r="AM49">
        <v>19.346114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19.729892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4.3465999999999996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2145.8384139999994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381.05259999999998</v>
      </c>
      <c r="L50">
        <v>373.36500000000001</v>
      </c>
      <c r="M50">
        <v>54.5122</v>
      </c>
      <c r="N50">
        <v>97.379499999999993</v>
      </c>
      <c r="O50">
        <v>93.737899999999996</v>
      </c>
      <c r="P50">
        <v>131.3356</v>
      </c>
      <c r="Q50">
        <v>12.5</v>
      </c>
      <c r="R50">
        <v>12.5878</v>
      </c>
      <c r="S50">
        <v>15.5623</v>
      </c>
      <c r="T50">
        <v>2.4384999999999999</v>
      </c>
      <c r="U50">
        <v>418.77</v>
      </c>
      <c r="V50">
        <v>11.210599999999999</v>
      </c>
      <c r="W50">
        <v>37.174999999999997</v>
      </c>
      <c r="X50">
        <v>118.6041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69.333911999999998</v>
      </c>
      <c r="AL50">
        <v>48.804000000000002</v>
      </c>
      <c r="AM50">
        <v>19.346114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19.999856000000001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4.3465999999999996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2145.6777579999994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381.05259999999998</v>
      </c>
      <c r="L51">
        <v>373.36500000000001</v>
      </c>
      <c r="M51">
        <v>54.5122</v>
      </c>
      <c r="N51">
        <v>97.379499999999993</v>
      </c>
      <c r="O51">
        <v>93.737899999999996</v>
      </c>
      <c r="P51">
        <v>131.3356</v>
      </c>
      <c r="Q51">
        <v>12.5</v>
      </c>
      <c r="R51">
        <v>12.5878</v>
      </c>
      <c r="S51">
        <v>15.5623</v>
      </c>
      <c r="T51">
        <v>2.4384999999999999</v>
      </c>
      <c r="U51">
        <v>418.77</v>
      </c>
      <c r="V51">
        <v>11.210599999999999</v>
      </c>
      <c r="W51">
        <v>37.231099999999998</v>
      </c>
      <c r="X51">
        <v>118.9966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69.333911999999998</v>
      </c>
      <c r="AL51">
        <v>48.804000000000002</v>
      </c>
      <c r="AM51">
        <v>19.346114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19.999972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4.3465999999999996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2134.5277569999994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381.05259999999998</v>
      </c>
      <c r="L52">
        <v>373.36500000000001</v>
      </c>
      <c r="M52">
        <v>54.5122</v>
      </c>
      <c r="N52">
        <v>97.379499999999993</v>
      </c>
      <c r="O52">
        <v>93.737899999999996</v>
      </c>
      <c r="P52">
        <v>131.3356</v>
      </c>
      <c r="Q52">
        <v>12.5</v>
      </c>
      <c r="R52">
        <v>12.5878</v>
      </c>
      <c r="S52">
        <v>15.5623</v>
      </c>
      <c r="T52">
        <v>2.4384999999999999</v>
      </c>
      <c r="U52">
        <v>418.77</v>
      </c>
      <c r="V52">
        <v>11.210599999999999</v>
      </c>
      <c r="W52">
        <v>37.231099999999998</v>
      </c>
      <c r="X52">
        <v>118.9966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69.333911999999998</v>
      </c>
      <c r="AL52">
        <v>48.804000000000002</v>
      </c>
      <c r="AM52">
        <v>19.346114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19.999972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4.3465999999999996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2134.5277569999994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381.05259999999998</v>
      </c>
      <c r="L53">
        <v>373.36500000000001</v>
      </c>
      <c r="M53">
        <v>54.5122</v>
      </c>
      <c r="N53">
        <v>97.379499999999993</v>
      </c>
      <c r="O53">
        <v>93.737899999999996</v>
      </c>
      <c r="P53">
        <v>131.3356</v>
      </c>
      <c r="Q53">
        <v>12.5</v>
      </c>
      <c r="R53">
        <v>12.5878</v>
      </c>
      <c r="S53">
        <v>15.5623</v>
      </c>
      <c r="T53">
        <v>2.4384999999999999</v>
      </c>
      <c r="U53">
        <v>418.77</v>
      </c>
      <c r="V53">
        <v>11.210599999999999</v>
      </c>
      <c r="W53">
        <v>37.231099999999998</v>
      </c>
      <c r="X53">
        <v>118.9966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69.333911999999998</v>
      </c>
      <c r="AL53">
        <v>48.804000000000002</v>
      </c>
      <c r="AM53">
        <v>19.346114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19.999972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4.3465999999999996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2134.5277569999994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381.05259999999998</v>
      </c>
      <c r="L54">
        <v>373.36500000000001</v>
      </c>
      <c r="M54">
        <v>54.5122</v>
      </c>
      <c r="N54">
        <v>97.379499999999993</v>
      </c>
      <c r="O54">
        <v>93.737899999999996</v>
      </c>
      <c r="P54">
        <v>131.3356</v>
      </c>
      <c r="Q54">
        <v>12.5</v>
      </c>
      <c r="R54">
        <v>12.5878</v>
      </c>
      <c r="S54">
        <v>15.5623</v>
      </c>
      <c r="T54">
        <v>2.4384999999999999</v>
      </c>
      <c r="U54">
        <v>418.77</v>
      </c>
      <c r="V54">
        <v>11.210599999999999</v>
      </c>
      <c r="W54">
        <v>34.146700000000003</v>
      </c>
      <c r="X54">
        <v>118.9966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69.333911999999998</v>
      </c>
      <c r="AL54">
        <v>48.804000000000002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19.999972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4.3465999999999996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2137.5153569999998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381.05259999999998</v>
      </c>
      <c r="L55">
        <v>373.36500000000001</v>
      </c>
      <c r="M55">
        <v>54.5122</v>
      </c>
      <c r="N55">
        <v>97.379499999999993</v>
      </c>
      <c r="O55">
        <v>93.737899999999996</v>
      </c>
      <c r="P55">
        <v>131.3356</v>
      </c>
      <c r="Q55">
        <v>12.5</v>
      </c>
      <c r="R55">
        <v>12.5878</v>
      </c>
      <c r="S55">
        <v>15.5623</v>
      </c>
      <c r="T55">
        <v>2.4384999999999999</v>
      </c>
      <c r="U55">
        <v>418.77</v>
      </c>
      <c r="V55">
        <v>11.210599999999999</v>
      </c>
      <c r="W55">
        <v>34.146700000000003</v>
      </c>
      <c r="X55">
        <v>118.9966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51.344738999999997</v>
      </c>
      <c r="AH55">
        <v>0</v>
      </c>
      <c r="AI55">
        <v>0</v>
      </c>
      <c r="AJ55">
        <v>0</v>
      </c>
      <c r="AK55">
        <v>69.333911999999998</v>
      </c>
      <c r="AL55">
        <v>48.804000000000002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19.999972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4.3465999999999996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2128.2928519999996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381.05259999999998</v>
      </c>
      <c r="L56">
        <v>373.36500000000001</v>
      </c>
      <c r="M56">
        <v>54.5122</v>
      </c>
      <c r="N56">
        <v>97.379499999999993</v>
      </c>
      <c r="O56">
        <v>93.737899999999996</v>
      </c>
      <c r="P56">
        <v>131.3356</v>
      </c>
      <c r="Q56">
        <v>12.5</v>
      </c>
      <c r="R56">
        <v>12.5878</v>
      </c>
      <c r="S56">
        <v>15.5623</v>
      </c>
      <c r="T56">
        <v>2.4384999999999999</v>
      </c>
      <c r="U56">
        <v>418.77</v>
      </c>
      <c r="V56">
        <v>11.210599999999999</v>
      </c>
      <c r="W56">
        <v>34.146700000000003</v>
      </c>
      <c r="X56">
        <v>109.3509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51.344738999999997</v>
      </c>
      <c r="AH56">
        <v>0</v>
      </c>
      <c r="AI56">
        <v>0</v>
      </c>
      <c r="AJ56">
        <v>0</v>
      </c>
      <c r="AK56">
        <v>69.333911999999998</v>
      </c>
      <c r="AL56">
        <v>48.804000000000002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19.999972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4.3465999999999996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2118.6471519999996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381.05259999999998</v>
      </c>
      <c r="L57">
        <v>373.36500000000001</v>
      </c>
      <c r="M57">
        <v>54.5122</v>
      </c>
      <c r="N57">
        <v>97.379499999999993</v>
      </c>
      <c r="O57">
        <v>93.737899999999996</v>
      </c>
      <c r="P57">
        <v>131.3356</v>
      </c>
      <c r="Q57">
        <v>12.5</v>
      </c>
      <c r="R57">
        <v>12.5878</v>
      </c>
      <c r="S57">
        <v>15.5623</v>
      </c>
      <c r="T57">
        <v>2.4384999999999999</v>
      </c>
      <c r="U57">
        <v>418.77</v>
      </c>
      <c r="V57">
        <v>11.210599999999999</v>
      </c>
      <c r="W57">
        <v>37.174999999999997</v>
      </c>
      <c r="X57">
        <v>118.1554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51.344738999999997</v>
      </c>
      <c r="AH57">
        <v>0</v>
      </c>
      <c r="AI57">
        <v>0</v>
      </c>
      <c r="AJ57">
        <v>0</v>
      </c>
      <c r="AK57">
        <v>69.333911999999998</v>
      </c>
      <c r="AL57">
        <v>48.804000000000002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19.961389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4.3465999999999996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2117.8485689999998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381.05259999999998</v>
      </c>
      <c r="L58">
        <v>373.36500000000001</v>
      </c>
      <c r="M58">
        <v>54.5122</v>
      </c>
      <c r="N58">
        <v>97.379499999999993</v>
      </c>
      <c r="O58">
        <v>93.737899999999996</v>
      </c>
      <c r="P58">
        <v>131.3356</v>
      </c>
      <c r="Q58">
        <v>12.5</v>
      </c>
      <c r="R58">
        <v>12.5878</v>
      </c>
      <c r="S58">
        <v>15.5623</v>
      </c>
      <c r="T58">
        <v>2.4384999999999999</v>
      </c>
      <c r="U58">
        <v>418.77</v>
      </c>
      <c r="V58">
        <v>15.0345</v>
      </c>
      <c r="W58">
        <v>37.231099999999998</v>
      </c>
      <c r="X58">
        <v>118.9966</v>
      </c>
      <c r="Y58">
        <v>0</v>
      </c>
      <c r="Z58">
        <v>13.041600000000001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51.344738999999997</v>
      </c>
      <c r="AH58">
        <v>0</v>
      </c>
      <c r="AI58">
        <v>0</v>
      </c>
      <c r="AJ58">
        <v>0</v>
      </c>
      <c r="AK58">
        <v>69.333911999999998</v>
      </c>
      <c r="AL58">
        <v>48.804000000000002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19.999972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4.3465999999999996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2122.6083519999997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381.05259999999998</v>
      </c>
      <c r="L59">
        <v>373.36500000000001</v>
      </c>
      <c r="M59">
        <v>54.5122</v>
      </c>
      <c r="N59">
        <v>97.379499999999993</v>
      </c>
      <c r="O59">
        <v>93.737899999999996</v>
      </c>
      <c r="P59">
        <v>131.3356</v>
      </c>
      <c r="Q59">
        <v>12.5</v>
      </c>
      <c r="R59">
        <v>15.5093</v>
      </c>
      <c r="S59">
        <v>15.5623</v>
      </c>
      <c r="T59">
        <v>2.4384999999999999</v>
      </c>
      <c r="U59">
        <v>358.77</v>
      </c>
      <c r="V59">
        <v>15.0345</v>
      </c>
      <c r="W59">
        <v>37.231099999999998</v>
      </c>
      <c r="X59">
        <v>118.9966</v>
      </c>
      <c r="Y59">
        <v>0</v>
      </c>
      <c r="Z59">
        <v>13.041600000000001</v>
      </c>
      <c r="AA59">
        <v>0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51.344738999999997</v>
      </c>
      <c r="AH59">
        <v>0</v>
      </c>
      <c r="AI59">
        <v>0</v>
      </c>
      <c r="AJ59">
        <v>0</v>
      </c>
      <c r="AK59">
        <v>69.333911999999998</v>
      </c>
      <c r="AL59">
        <v>63.91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19.912690999999999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4.3465999999999996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2080.5485709999998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381.05259999999998</v>
      </c>
      <c r="L60">
        <v>373.36500000000001</v>
      </c>
      <c r="M60">
        <v>54.5122</v>
      </c>
      <c r="N60">
        <v>97.379499999999993</v>
      </c>
      <c r="O60">
        <v>93.737899999999996</v>
      </c>
      <c r="P60">
        <v>131.3356</v>
      </c>
      <c r="Q60">
        <v>15.4062</v>
      </c>
      <c r="R60">
        <v>15.5093</v>
      </c>
      <c r="S60">
        <v>19.1981</v>
      </c>
      <c r="T60">
        <v>2.4384999999999999</v>
      </c>
      <c r="U60">
        <v>358.77</v>
      </c>
      <c r="V60">
        <v>15.0345</v>
      </c>
      <c r="W60">
        <v>37.231099999999998</v>
      </c>
      <c r="X60">
        <v>118.9966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51.344738999999997</v>
      </c>
      <c r="AH60">
        <v>0</v>
      </c>
      <c r="AI60">
        <v>0</v>
      </c>
      <c r="AJ60">
        <v>0</v>
      </c>
      <c r="AK60">
        <v>69.333911999999998</v>
      </c>
      <c r="AL60">
        <v>63.91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19.999972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4.3465999999999996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2071.0112429999995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381.05259999999998</v>
      </c>
      <c r="L61">
        <v>373.36500000000001</v>
      </c>
      <c r="M61">
        <v>54.5122</v>
      </c>
      <c r="N61">
        <v>97.379499999999993</v>
      </c>
      <c r="O61">
        <v>93.737899999999996</v>
      </c>
      <c r="P61">
        <v>131.3356</v>
      </c>
      <c r="Q61">
        <v>15.4062</v>
      </c>
      <c r="R61">
        <v>15.5093</v>
      </c>
      <c r="S61">
        <v>19.1981</v>
      </c>
      <c r="T61">
        <v>2.4384999999999999</v>
      </c>
      <c r="U61">
        <v>358.77</v>
      </c>
      <c r="V61">
        <v>15.0345</v>
      </c>
      <c r="W61">
        <v>37.231099999999998</v>
      </c>
      <c r="X61">
        <v>118.9966</v>
      </c>
      <c r="Y61">
        <v>0</v>
      </c>
      <c r="Z61">
        <v>13.041600000000001</v>
      </c>
      <c r="AA61">
        <v>13.43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51.344738999999997</v>
      </c>
      <c r="AH61">
        <v>0</v>
      </c>
      <c r="AI61">
        <v>0</v>
      </c>
      <c r="AJ61">
        <v>0</v>
      </c>
      <c r="AK61">
        <v>69.333911999999998</v>
      </c>
      <c r="AL61">
        <v>63.91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19.999972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4.3465999999999996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2084.4412429999998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381.05259999999998</v>
      </c>
      <c r="L62">
        <v>403.36500000000001</v>
      </c>
      <c r="M62">
        <v>54.5122</v>
      </c>
      <c r="N62">
        <v>97.379499999999993</v>
      </c>
      <c r="O62">
        <v>93.737899999999996</v>
      </c>
      <c r="P62">
        <v>131.3356</v>
      </c>
      <c r="Q62">
        <v>15.4062</v>
      </c>
      <c r="R62">
        <v>15.5093</v>
      </c>
      <c r="S62">
        <v>19.1981</v>
      </c>
      <c r="T62">
        <v>2.4384999999999999</v>
      </c>
      <c r="U62">
        <v>358.77</v>
      </c>
      <c r="V62">
        <v>15.0345</v>
      </c>
      <c r="W62">
        <v>37.231099999999998</v>
      </c>
      <c r="X62">
        <v>118.9966</v>
      </c>
      <c r="Y62">
        <v>0</v>
      </c>
      <c r="Z62">
        <v>13.041600000000001</v>
      </c>
      <c r="AA62">
        <v>13.43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51.344738999999997</v>
      </c>
      <c r="AH62">
        <v>0</v>
      </c>
      <c r="AI62">
        <v>0</v>
      </c>
      <c r="AJ62">
        <v>0</v>
      </c>
      <c r="AK62">
        <v>69.333911999999998</v>
      </c>
      <c r="AL62">
        <v>63.91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19.838236999999999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4.3465999999999996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2114.2795079999992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381.05259999999998</v>
      </c>
      <c r="L63">
        <v>423.36500000000001</v>
      </c>
      <c r="M63">
        <v>55.011977999999999</v>
      </c>
      <c r="N63">
        <v>97.919499999999999</v>
      </c>
      <c r="O63">
        <v>94.607900000000001</v>
      </c>
      <c r="P63">
        <v>144.68895000000001</v>
      </c>
      <c r="Q63">
        <v>15.9162</v>
      </c>
      <c r="R63">
        <v>19.5428</v>
      </c>
      <c r="S63">
        <v>19.488099999999999</v>
      </c>
      <c r="T63">
        <v>2.4085000000000001</v>
      </c>
      <c r="U63">
        <v>358.77</v>
      </c>
      <c r="V63">
        <v>15.0345</v>
      </c>
      <c r="W63">
        <v>37.231099999999998</v>
      </c>
      <c r="X63">
        <v>118.9966</v>
      </c>
      <c r="Y63">
        <v>0</v>
      </c>
      <c r="Z63">
        <v>13.041600000000001</v>
      </c>
      <c r="AA63">
        <v>13.43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51.344738999999997</v>
      </c>
      <c r="AH63">
        <v>0</v>
      </c>
      <c r="AI63">
        <v>0</v>
      </c>
      <c r="AJ63">
        <v>0</v>
      </c>
      <c r="AK63">
        <v>69.333911999999998</v>
      </c>
      <c r="AL63">
        <v>63.91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19.810186000000002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4.3465999999999996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2160.3900849999995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381.05259999999998</v>
      </c>
      <c r="L64">
        <v>438.36500000000001</v>
      </c>
      <c r="M64">
        <v>55.0122</v>
      </c>
      <c r="N64">
        <v>97.919499999999999</v>
      </c>
      <c r="O64">
        <v>94.607900000000001</v>
      </c>
      <c r="P64">
        <v>144.68895000000001</v>
      </c>
      <c r="Q64">
        <v>15.9162</v>
      </c>
      <c r="R64">
        <v>19.5428</v>
      </c>
      <c r="S64">
        <v>19.488099999999999</v>
      </c>
      <c r="T64">
        <v>2.4085000000000001</v>
      </c>
      <c r="U64">
        <v>358.77</v>
      </c>
      <c r="V64">
        <v>18.6008</v>
      </c>
      <c r="W64">
        <v>46.399079999999998</v>
      </c>
      <c r="X64">
        <v>148.16659999999999</v>
      </c>
      <c r="Y64">
        <v>0</v>
      </c>
      <c r="Z64">
        <v>13.041600000000001</v>
      </c>
      <c r="AA64">
        <v>26.86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51.344738999999997</v>
      </c>
      <c r="AH64">
        <v>0</v>
      </c>
      <c r="AI64">
        <v>0</v>
      </c>
      <c r="AJ64">
        <v>0</v>
      </c>
      <c r="AK64">
        <v>69.333911999999998</v>
      </c>
      <c r="AL64">
        <v>63.91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19.999972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4.3465999999999996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2230.9143729999992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381.05259999999998</v>
      </c>
      <c r="L65">
        <v>448.36500000000001</v>
      </c>
      <c r="M65">
        <v>78.63</v>
      </c>
      <c r="N65">
        <v>121.48</v>
      </c>
      <c r="O65">
        <v>127.372866</v>
      </c>
      <c r="P65">
        <v>144.68895000000001</v>
      </c>
      <c r="Q65">
        <v>15.9162</v>
      </c>
      <c r="R65">
        <v>19.5428</v>
      </c>
      <c r="S65">
        <v>19.488099999999999</v>
      </c>
      <c r="T65">
        <v>2.4085000000000001</v>
      </c>
      <c r="U65">
        <v>358.77</v>
      </c>
      <c r="V65">
        <v>18.6008</v>
      </c>
      <c r="W65">
        <v>46.399079999999998</v>
      </c>
      <c r="X65">
        <v>148.16659999999999</v>
      </c>
      <c r="Y65">
        <v>0</v>
      </c>
      <c r="Z65">
        <v>13.041600000000001</v>
      </c>
      <c r="AA65">
        <v>26.86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51.344738999999997</v>
      </c>
      <c r="AH65">
        <v>22.286372</v>
      </c>
      <c r="AI65">
        <v>0</v>
      </c>
      <c r="AJ65">
        <v>0</v>
      </c>
      <c r="AK65">
        <v>69.333911999999998</v>
      </c>
      <c r="AL65">
        <v>63.91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19.999972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0.86243999999999998</v>
      </c>
      <c r="BB65">
        <v>4.3465999999999996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2324.2813169999986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381.05259999999998</v>
      </c>
      <c r="L66">
        <v>453.36500000000001</v>
      </c>
      <c r="M66">
        <v>78.63</v>
      </c>
      <c r="N66">
        <v>121.48</v>
      </c>
      <c r="O66">
        <v>127.38</v>
      </c>
      <c r="P66">
        <v>144.68895000000001</v>
      </c>
      <c r="Q66">
        <v>18.658300000000001</v>
      </c>
      <c r="R66">
        <v>19.5428</v>
      </c>
      <c r="S66">
        <v>22.453600000000002</v>
      </c>
      <c r="T66">
        <v>2.4085000000000001</v>
      </c>
      <c r="U66">
        <v>358.77</v>
      </c>
      <c r="V66">
        <v>18.6008</v>
      </c>
      <c r="W66">
        <v>46.399079999999998</v>
      </c>
      <c r="X66">
        <v>148.16659999999999</v>
      </c>
      <c r="Y66">
        <v>0</v>
      </c>
      <c r="Z66">
        <v>13.041600000000001</v>
      </c>
      <c r="AA66">
        <v>41.08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51.344738999999997</v>
      </c>
      <c r="AH66">
        <v>22.286372</v>
      </c>
      <c r="AI66">
        <v>0</v>
      </c>
      <c r="AJ66">
        <v>0</v>
      </c>
      <c r="AK66">
        <v>69.333911999999998</v>
      </c>
      <c r="AL66">
        <v>63.91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19.68985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4.3465999999999996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2342.8339289999994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381.05259999999998</v>
      </c>
      <c r="L67">
        <v>435.10750000000002</v>
      </c>
      <c r="M67">
        <v>78.63</v>
      </c>
      <c r="N67">
        <v>121.48</v>
      </c>
      <c r="O67">
        <v>127.38</v>
      </c>
      <c r="P67">
        <v>144.68895000000001</v>
      </c>
      <c r="Q67">
        <v>18.658300000000001</v>
      </c>
      <c r="R67">
        <v>19.207599999999999</v>
      </c>
      <c r="S67">
        <v>22.453600000000002</v>
      </c>
      <c r="T67">
        <v>2.4085000000000001</v>
      </c>
      <c r="U67">
        <v>358.77</v>
      </c>
      <c r="V67">
        <v>18.6008</v>
      </c>
      <c r="W67">
        <v>46.399079999999998</v>
      </c>
      <c r="X67">
        <v>148.16659999999999</v>
      </c>
      <c r="Y67">
        <v>0</v>
      </c>
      <c r="Z67">
        <v>6.5208000000000004</v>
      </c>
      <c r="AA67">
        <v>41.08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51.344738999999997</v>
      </c>
      <c r="AH67">
        <v>22.286372</v>
      </c>
      <c r="AI67">
        <v>0</v>
      </c>
      <c r="AJ67">
        <v>0</v>
      </c>
      <c r="AK67">
        <v>69.333911999999998</v>
      </c>
      <c r="AL67">
        <v>63.91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19.893191999999999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2319.1112439999988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381.05259999999998</v>
      </c>
      <c r="L68">
        <v>485.10750000000002</v>
      </c>
      <c r="M68">
        <v>78.63</v>
      </c>
      <c r="N68">
        <v>121.48</v>
      </c>
      <c r="O68">
        <v>127.38</v>
      </c>
      <c r="P68">
        <v>144.68895000000001</v>
      </c>
      <c r="Q68">
        <v>18.658300000000001</v>
      </c>
      <c r="R68">
        <v>19.207599999999999</v>
      </c>
      <c r="S68">
        <v>22.453600000000002</v>
      </c>
      <c r="T68">
        <v>2.4085000000000001</v>
      </c>
      <c r="U68">
        <v>358.77</v>
      </c>
      <c r="V68">
        <v>18.6008</v>
      </c>
      <c r="W68">
        <v>46.399079999999998</v>
      </c>
      <c r="X68">
        <v>148.16659999999999</v>
      </c>
      <c r="Y68">
        <v>0</v>
      </c>
      <c r="Z68">
        <v>6.5208000000000004</v>
      </c>
      <c r="AA68">
        <v>41.08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51.344738999999997</v>
      </c>
      <c r="AH68">
        <v>22.286372</v>
      </c>
      <c r="AI68">
        <v>0</v>
      </c>
      <c r="AJ68">
        <v>0</v>
      </c>
      <c r="AK68">
        <v>69.333911999999998</v>
      </c>
      <c r="AL68">
        <v>63.91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19.999972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0.86243999999999998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2369.2180239999989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453.55259999999998</v>
      </c>
      <c r="L69">
        <v>560.10749999999996</v>
      </c>
      <c r="M69">
        <v>78.63</v>
      </c>
      <c r="N69">
        <v>121.48</v>
      </c>
      <c r="O69">
        <v>127.38</v>
      </c>
      <c r="P69">
        <v>144.68895000000001</v>
      </c>
      <c r="Q69">
        <v>18.658300000000001</v>
      </c>
      <c r="R69">
        <v>19.207599999999999</v>
      </c>
      <c r="S69">
        <v>20.273</v>
      </c>
      <c r="T69">
        <v>1.486775</v>
      </c>
      <c r="U69">
        <v>358.77</v>
      </c>
      <c r="V69">
        <v>18.6008</v>
      </c>
      <c r="W69">
        <v>46.399079999999998</v>
      </c>
      <c r="X69">
        <v>148.16659999999999</v>
      </c>
      <c r="Y69">
        <v>0</v>
      </c>
      <c r="Z69">
        <v>6.5208000000000004</v>
      </c>
      <c r="AA69">
        <v>41.08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51.344738999999997</v>
      </c>
      <c r="AH69">
        <v>44.572744</v>
      </c>
      <c r="AI69">
        <v>0</v>
      </c>
      <c r="AJ69">
        <v>0</v>
      </c>
      <c r="AK69">
        <v>69.333911999999998</v>
      </c>
      <c r="AL69">
        <v>63.91</v>
      </c>
      <c r="AM69">
        <v>19.346114</v>
      </c>
      <c r="AN69">
        <v>0.77966899999999995</v>
      </c>
      <c r="AO69">
        <v>0</v>
      </c>
      <c r="AP69">
        <v>1.9215</v>
      </c>
      <c r="AQ69">
        <v>0</v>
      </c>
      <c r="AR69">
        <v>34.776000000000003</v>
      </c>
      <c r="AS69">
        <v>35.154834000000001</v>
      </c>
      <c r="AT69">
        <v>19.999972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2538.6860119999992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454.24340000000001</v>
      </c>
      <c r="L70">
        <v>531.0172</v>
      </c>
      <c r="M70">
        <v>78.63</v>
      </c>
      <c r="N70">
        <v>121.48</v>
      </c>
      <c r="O70">
        <v>127.38</v>
      </c>
      <c r="P70">
        <v>144.68895000000001</v>
      </c>
      <c r="Q70">
        <v>16.927</v>
      </c>
      <c r="R70">
        <v>19.207599999999999</v>
      </c>
      <c r="S70">
        <v>20.273</v>
      </c>
      <c r="T70">
        <v>1.49</v>
      </c>
      <c r="U70">
        <v>358.77</v>
      </c>
      <c r="V70">
        <v>18.6008</v>
      </c>
      <c r="W70">
        <v>46.399079999999998</v>
      </c>
      <c r="X70">
        <v>148.16659999999999</v>
      </c>
      <c r="Y70">
        <v>0</v>
      </c>
      <c r="Z70">
        <v>6.5208000000000004</v>
      </c>
      <c r="AA70">
        <v>42.14808</v>
      </c>
      <c r="AB70">
        <v>0</v>
      </c>
      <c r="AC70">
        <v>0</v>
      </c>
      <c r="AD70">
        <v>0</v>
      </c>
      <c r="AE70">
        <v>19.725135000000002</v>
      </c>
      <c r="AF70">
        <v>0</v>
      </c>
      <c r="AG70">
        <v>51.344738999999997</v>
      </c>
      <c r="AH70">
        <v>44.572744</v>
      </c>
      <c r="AI70">
        <v>0</v>
      </c>
      <c r="AJ70">
        <v>0</v>
      </c>
      <c r="AK70">
        <v>69.333911999999998</v>
      </c>
      <c r="AL70">
        <v>63.91</v>
      </c>
      <c r="AM70">
        <v>19.346114</v>
      </c>
      <c r="AN70">
        <v>0.77966899999999995</v>
      </c>
      <c r="AO70">
        <v>0</v>
      </c>
      <c r="AP70">
        <v>1.9215</v>
      </c>
      <c r="AQ70">
        <v>0</v>
      </c>
      <c r="AR70">
        <v>34.776000000000003</v>
      </c>
      <c r="AS70">
        <v>35.154834000000001</v>
      </c>
      <c r="AT70">
        <v>19.999972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2509.6265169999992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492.24340000000001</v>
      </c>
      <c r="L71">
        <v>674.81782899999996</v>
      </c>
      <c r="M71">
        <v>78.63</v>
      </c>
      <c r="N71">
        <v>121.48</v>
      </c>
      <c r="O71">
        <v>127.38</v>
      </c>
      <c r="P71">
        <v>144.68895000000001</v>
      </c>
      <c r="Q71">
        <v>22.626799999999999</v>
      </c>
      <c r="R71">
        <v>21.85</v>
      </c>
      <c r="S71">
        <v>23.738980999999999</v>
      </c>
      <c r="T71">
        <v>1.49</v>
      </c>
      <c r="U71">
        <v>408.77</v>
      </c>
      <c r="V71">
        <v>18.6008</v>
      </c>
      <c r="W71">
        <v>46.399079999999998</v>
      </c>
      <c r="X71">
        <v>148.16659999999999</v>
      </c>
      <c r="Y71">
        <v>0</v>
      </c>
      <c r="Z71">
        <v>13.041600000000001</v>
      </c>
      <c r="AA71">
        <v>42.14808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51.344738999999997</v>
      </c>
      <c r="AH71">
        <v>44.572744</v>
      </c>
      <c r="AI71">
        <v>0</v>
      </c>
      <c r="AJ71">
        <v>0</v>
      </c>
      <c r="AK71">
        <v>69.333911999999998</v>
      </c>
      <c r="AL71">
        <v>63.91</v>
      </c>
      <c r="AM71">
        <v>19.346114</v>
      </c>
      <c r="AN71">
        <v>0.77966899999999995</v>
      </c>
      <c r="AO71">
        <v>0</v>
      </c>
      <c r="AP71">
        <v>1.1529</v>
      </c>
      <c r="AQ71">
        <v>0</v>
      </c>
      <c r="AR71">
        <v>34.776000000000003</v>
      </c>
      <c r="AS71">
        <v>35.154834000000001</v>
      </c>
      <c r="AT71">
        <v>19.999972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2768.2100320000004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522.24339999999995</v>
      </c>
      <c r="L72">
        <v>674.81782899999996</v>
      </c>
      <c r="M72">
        <v>78.63</v>
      </c>
      <c r="N72">
        <v>121.48</v>
      </c>
      <c r="O72">
        <v>127.38</v>
      </c>
      <c r="P72">
        <v>144.68895000000001</v>
      </c>
      <c r="Q72">
        <v>22.626799999999999</v>
      </c>
      <c r="R72">
        <v>21.85</v>
      </c>
      <c r="S72">
        <v>23.738980999999999</v>
      </c>
      <c r="T72">
        <v>1.49</v>
      </c>
      <c r="U72">
        <v>418.77</v>
      </c>
      <c r="V72">
        <v>18.6008</v>
      </c>
      <c r="W72">
        <v>46.399079999999998</v>
      </c>
      <c r="X72">
        <v>148.16659999999999</v>
      </c>
      <c r="Y72">
        <v>0</v>
      </c>
      <c r="Z72">
        <v>13.041600000000001</v>
      </c>
      <c r="AA72">
        <v>42.14808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51.344738999999997</v>
      </c>
      <c r="AH72">
        <v>44.572744</v>
      </c>
      <c r="AI72">
        <v>0</v>
      </c>
      <c r="AJ72">
        <v>0</v>
      </c>
      <c r="AK72">
        <v>69.333911999999998</v>
      </c>
      <c r="AL72">
        <v>63.91</v>
      </c>
      <c r="AM72">
        <v>19.346114</v>
      </c>
      <c r="AN72">
        <v>0.77966899999999995</v>
      </c>
      <c r="AO72">
        <v>0</v>
      </c>
      <c r="AP72">
        <v>1.1529</v>
      </c>
      <c r="AQ72">
        <v>0</v>
      </c>
      <c r="AR72">
        <v>34.776000000000003</v>
      </c>
      <c r="AS72">
        <v>35.154834000000001</v>
      </c>
      <c r="AT72">
        <v>19.999972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2808.2100320000004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566.45000000000005</v>
      </c>
      <c r="L73">
        <v>674.81782899999996</v>
      </c>
      <c r="M73">
        <v>78.63</v>
      </c>
      <c r="N73">
        <v>121.48</v>
      </c>
      <c r="O73">
        <v>127.38</v>
      </c>
      <c r="P73">
        <v>144.68895000000001</v>
      </c>
      <c r="Q73">
        <v>22.626799999999999</v>
      </c>
      <c r="R73">
        <v>21.85</v>
      </c>
      <c r="S73">
        <v>23.738980999999999</v>
      </c>
      <c r="T73">
        <v>1.49</v>
      </c>
      <c r="U73">
        <v>418.77</v>
      </c>
      <c r="V73">
        <v>18.6008</v>
      </c>
      <c r="W73">
        <v>46.399079999999998</v>
      </c>
      <c r="X73">
        <v>148.16659999999999</v>
      </c>
      <c r="Y73">
        <v>0</v>
      </c>
      <c r="Z73">
        <v>13.041600000000001</v>
      </c>
      <c r="AA73">
        <v>42.14808</v>
      </c>
      <c r="AB73">
        <v>4.0907410000000004</v>
      </c>
      <c r="AC73">
        <v>0</v>
      </c>
      <c r="AD73">
        <v>0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0</v>
      </c>
      <c r="AJ73">
        <v>0</v>
      </c>
      <c r="AK73">
        <v>69.333911999999998</v>
      </c>
      <c r="AL73">
        <v>63.91</v>
      </c>
      <c r="AM73">
        <v>19.346114</v>
      </c>
      <c r="AN73">
        <v>0.77966899999999995</v>
      </c>
      <c r="AO73">
        <v>0</v>
      </c>
      <c r="AP73">
        <v>1.1529</v>
      </c>
      <c r="AQ73">
        <v>0</v>
      </c>
      <c r="AR73">
        <v>34.776000000000003</v>
      </c>
      <c r="AS73">
        <v>35.154834000000001</v>
      </c>
      <c r="AT73">
        <v>19.999972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2856.5073730000004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556.45000000000005</v>
      </c>
      <c r="L74">
        <v>635.41782899999998</v>
      </c>
      <c r="M74">
        <v>78.63</v>
      </c>
      <c r="N74">
        <v>121.48</v>
      </c>
      <c r="O74">
        <v>127.38</v>
      </c>
      <c r="P74">
        <v>144.68895000000001</v>
      </c>
      <c r="Q74">
        <v>19.53</v>
      </c>
      <c r="R74">
        <v>21.85</v>
      </c>
      <c r="S74">
        <v>23.738980999999999</v>
      </c>
      <c r="T74">
        <v>1.49</v>
      </c>
      <c r="U74">
        <v>418.77</v>
      </c>
      <c r="V74">
        <v>18.6008</v>
      </c>
      <c r="W74">
        <v>46.399079999999998</v>
      </c>
      <c r="X74">
        <v>148.16659999999999</v>
      </c>
      <c r="Y74">
        <v>0</v>
      </c>
      <c r="Z74">
        <v>13.041600000000001</v>
      </c>
      <c r="AA74">
        <v>42.14808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51.344738999999997</v>
      </c>
      <c r="AH74">
        <v>67.862003000000001</v>
      </c>
      <c r="AI74">
        <v>0</v>
      </c>
      <c r="AJ74">
        <v>0</v>
      </c>
      <c r="AK74">
        <v>69.333911999999998</v>
      </c>
      <c r="AL74">
        <v>63.91</v>
      </c>
      <c r="AM74">
        <v>19.346114</v>
      </c>
      <c r="AN74">
        <v>0.77966899999999995</v>
      </c>
      <c r="AO74">
        <v>0</v>
      </c>
      <c r="AP74">
        <v>1.1529</v>
      </c>
      <c r="AQ74">
        <v>9.8804820000000007</v>
      </c>
      <c r="AR74">
        <v>34.776000000000003</v>
      </c>
      <c r="AS74">
        <v>35.154834000000001</v>
      </c>
      <c r="AT74">
        <v>19.999972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2.6181230000000002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2861.7481410000005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542.24339999999995</v>
      </c>
      <c r="L75">
        <v>674.81782899999996</v>
      </c>
      <c r="M75">
        <v>78.63</v>
      </c>
      <c r="N75">
        <v>121.48</v>
      </c>
      <c r="O75">
        <v>127.38</v>
      </c>
      <c r="P75">
        <v>144.68895000000001</v>
      </c>
      <c r="Q75">
        <v>22.626799999999999</v>
      </c>
      <c r="R75">
        <v>21.85</v>
      </c>
      <c r="S75">
        <v>23.738980999999999</v>
      </c>
      <c r="T75">
        <v>1.49</v>
      </c>
      <c r="U75">
        <v>418.77</v>
      </c>
      <c r="V75">
        <v>18.6008</v>
      </c>
      <c r="W75">
        <v>46.399079999999998</v>
      </c>
      <c r="X75">
        <v>148.16659999999999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19.725135000000002</v>
      </c>
      <c r="AF75">
        <v>9.222505</v>
      </c>
      <c r="AG75">
        <v>51.344738999999997</v>
      </c>
      <c r="AH75">
        <v>83.573894999999993</v>
      </c>
      <c r="AI75">
        <v>0</v>
      </c>
      <c r="AJ75">
        <v>0</v>
      </c>
      <c r="AK75">
        <v>69.333911999999998</v>
      </c>
      <c r="AL75">
        <v>63.91</v>
      </c>
      <c r="AM75">
        <v>19.346114</v>
      </c>
      <c r="AN75">
        <v>0.77966899999999995</v>
      </c>
      <c r="AO75">
        <v>0</v>
      </c>
      <c r="AP75">
        <v>1.1529</v>
      </c>
      <c r="AQ75">
        <v>20.717141000000002</v>
      </c>
      <c r="AR75">
        <v>34.776000000000003</v>
      </c>
      <c r="AS75">
        <v>35.154834000000001</v>
      </c>
      <c r="AT75">
        <v>19.999972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2.3187009999999999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2928.9487020000001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529.08191699999998</v>
      </c>
      <c r="L76">
        <v>564.81782899999996</v>
      </c>
      <c r="M76">
        <v>78.63</v>
      </c>
      <c r="N76">
        <v>121.48</v>
      </c>
      <c r="O76">
        <v>127.38</v>
      </c>
      <c r="P76">
        <v>144.68895000000001</v>
      </c>
      <c r="Q76">
        <v>19.53</v>
      </c>
      <c r="R76">
        <v>21.85</v>
      </c>
      <c r="S76">
        <v>23.738980999999999</v>
      </c>
      <c r="T76">
        <v>1.49</v>
      </c>
      <c r="U76">
        <v>418.77</v>
      </c>
      <c r="V76">
        <v>18.6008</v>
      </c>
      <c r="W76">
        <v>46.399079999999998</v>
      </c>
      <c r="X76">
        <v>148.16659999999999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18.884964</v>
      </c>
      <c r="AE76">
        <v>19.725135000000002</v>
      </c>
      <c r="AF76">
        <v>9.222505</v>
      </c>
      <c r="AG76">
        <v>51.344738999999997</v>
      </c>
      <c r="AH76">
        <v>122.575046</v>
      </c>
      <c r="AI76">
        <v>0</v>
      </c>
      <c r="AJ76">
        <v>0</v>
      </c>
      <c r="AK76">
        <v>69.333911999999998</v>
      </c>
      <c r="AL76">
        <v>63.91</v>
      </c>
      <c r="AM76">
        <v>19.346114</v>
      </c>
      <c r="AN76">
        <v>0.77966899999999995</v>
      </c>
      <c r="AO76">
        <v>0</v>
      </c>
      <c r="AP76">
        <v>1.1529</v>
      </c>
      <c r="AQ76">
        <v>31.075710999999998</v>
      </c>
      <c r="AR76">
        <v>34.776000000000003</v>
      </c>
      <c r="AS76">
        <v>35.154834000000001</v>
      </c>
      <c r="AT76">
        <v>19.999972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4.6374019999999998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2893.0859220000002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503.3449</v>
      </c>
      <c r="L77">
        <v>535.41782899999998</v>
      </c>
      <c r="M77">
        <v>83.864861000000005</v>
      </c>
      <c r="N77">
        <v>121.48</v>
      </c>
      <c r="O77">
        <v>127.38</v>
      </c>
      <c r="P77">
        <v>144.68895000000001</v>
      </c>
      <c r="Q77">
        <v>19.53</v>
      </c>
      <c r="R77">
        <v>21.85</v>
      </c>
      <c r="S77">
        <v>23.738980999999999</v>
      </c>
      <c r="T77">
        <v>1.49</v>
      </c>
      <c r="U77">
        <v>318.77</v>
      </c>
      <c r="V77">
        <v>19.799900000000001</v>
      </c>
      <c r="W77">
        <v>46.399079999999998</v>
      </c>
      <c r="X77">
        <v>148.16659999999999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28.327445999999998</v>
      </c>
      <c r="AE77">
        <v>39.450268999999999</v>
      </c>
      <c r="AF77">
        <v>9.222505</v>
      </c>
      <c r="AG77">
        <v>51.344738999999997</v>
      </c>
      <c r="AH77">
        <v>159.34755999999999</v>
      </c>
      <c r="AI77">
        <v>0</v>
      </c>
      <c r="AJ77">
        <v>0</v>
      </c>
      <c r="AK77">
        <v>69.333911999999998</v>
      </c>
      <c r="AL77">
        <v>63.91</v>
      </c>
      <c r="AM77">
        <v>19.346114</v>
      </c>
      <c r="AN77">
        <v>0.77966899999999995</v>
      </c>
      <c r="AO77">
        <v>0</v>
      </c>
      <c r="AP77">
        <v>5.8925999999999998</v>
      </c>
      <c r="AQ77">
        <v>41.434280999999999</v>
      </c>
      <c r="AR77">
        <v>34.776000000000003</v>
      </c>
      <c r="AS77">
        <v>35.154834000000001</v>
      </c>
      <c r="AT77">
        <v>19.999972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2840.7906499999995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503.3449</v>
      </c>
      <c r="L78">
        <v>535.41782899999998</v>
      </c>
      <c r="M78">
        <v>83.906384000000003</v>
      </c>
      <c r="N78">
        <v>121.48</v>
      </c>
      <c r="O78">
        <v>127.38</v>
      </c>
      <c r="P78">
        <v>144.68895000000001</v>
      </c>
      <c r="Q78">
        <v>22.23</v>
      </c>
      <c r="R78">
        <v>21.85</v>
      </c>
      <c r="S78">
        <v>27.038981</v>
      </c>
      <c r="T78">
        <v>1.49</v>
      </c>
      <c r="U78">
        <v>318.77</v>
      </c>
      <c r="V78">
        <v>19.799900000000001</v>
      </c>
      <c r="W78">
        <v>46.399079999999998</v>
      </c>
      <c r="X78">
        <v>148.16659999999999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37.769928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3.814368</v>
      </c>
      <c r="AJ78">
        <v>0</v>
      </c>
      <c r="AK78">
        <v>69.333911999999998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42.390456999999998</v>
      </c>
      <c r="AR78">
        <v>34.776000000000003</v>
      </c>
      <c r="AS78">
        <v>37.890518999999998</v>
      </c>
      <c r="AT78">
        <v>19.999972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2925.8665579999993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506.49209999999999</v>
      </c>
      <c r="L79">
        <v>565.31782899999996</v>
      </c>
      <c r="M79">
        <v>83.906384000000003</v>
      </c>
      <c r="N79">
        <v>121.48</v>
      </c>
      <c r="O79">
        <v>127.38</v>
      </c>
      <c r="P79">
        <v>144.68895000000001</v>
      </c>
      <c r="Q79">
        <v>22.23</v>
      </c>
      <c r="R79">
        <v>21.85</v>
      </c>
      <c r="S79">
        <v>27.038981</v>
      </c>
      <c r="T79">
        <v>1.49</v>
      </c>
      <c r="U79">
        <v>318.77</v>
      </c>
      <c r="V79">
        <v>19.799900000000001</v>
      </c>
      <c r="W79">
        <v>46.399079999999998</v>
      </c>
      <c r="X79">
        <v>148.16659999999999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159.34755999999999</v>
      </c>
      <c r="AI79">
        <v>19.596695</v>
      </c>
      <c r="AJ79">
        <v>0</v>
      </c>
      <c r="AK79">
        <v>69.333911999999998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42.390456999999998</v>
      </c>
      <c r="AR79">
        <v>34.776000000000003</v>
      </c>
      <c r="AS79">
        <v>37.890518999999998</v>
      </c>
      <c r="AT79">
        <v>19.999972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2980.4622939999995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506.49209999999999</v>
      </c>
      <c r="L80">
        <v>565.31782899999996</v>
      </c>
      <c r="M80">
        <v>83.906384000000003</v>
      </c>
      <c r="N80">
        <v>121.48</v>
      </c>
      <c r="O80">
        <v>127.38</v>
      </c>
      <c r="P80">
        <v>144.68895000000001</v>
      </c>
      <c r="Q80">
        <v>22.23</v>
      </c>
      <c r="R80">
        <v>21.85</v>
      </c>
      <c r="S80">
        <v>27.038981</v>
      </c>
      <c r="T80">
        <v>1.49</v>
      </c>
      <c r="U80">
        <v>318.77</v>
      </c>
      <c r="V80">
        <v>19.799900000000001</v>
      </c>
      <c r="W80">
        <v>46.399079999999998</v>
      </c>
      <c r="X80">
        <v>148.16659999999999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159.34755999999999</v>
      </c>
      <c r="AI80">
        <v>39.193389000000003</v>
      </c>
      <c r="AJ80">
        <v>0</v>
      </c>
      <c r="AK80">
        <v>69.333911999999998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42.390456999999998</v>
      </c>
      <c r="AR80">
        <v>34.776000000000003</v>
      </c>
      <c r="AS80">
        <v>37.890518999999998</v>
      </c>
      <c r="AT80">
        <v>19.999972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3000.0589879999993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525.63030000000003</v>
      </c>
      <c r="L81">
        <v>565.31782899999996</v>
      </c>
      <c r="M81">
        <v>83.906384000000003</v>
      </c>
      <c r="N81">
        <v>121.48</v>
      </c>
      <c r="O81">
        <v>127.38</v>
      </c>
      <c r="P81">
        <v>144.68895000000001</v>
      </c>
      <c r="Q81">
        <v>22.23</v>
      </c>
      <c r="R81">
        <v>21.85</v>
      </c>
      <c r="S81">
        <v>27.038981</v>
      </c>
      <c r="T81">
        <v>1.49</v>
      </c>
      <c r="U81">
        <v>318.77</v>
      </c>
      <c r="V81">
        <v>19.799900000000001</v>
      </c>
      <c r="W81">
        <v>46.399079999999998</v>
      </c>
      <c r="X81">
        <v>148.16659999999999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51.344738999999997</v>
      </c>
      <c r="AH81">
        <v>159.34755999999999</v>
      </c>
      <c r="AI81">
        <v>39.193389000000003</v>
      </c>
      <c r="AJ81">
        <v>0</v>
      </c>
      <c r="AK81">
        <v>69.333911999999998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42.390456999999998</v>
      </c>
      <c r="AR81">
        <v>34.776000000000003</v>
      </c>
      <c r="AS81">
        <v>37.890518999999998</v>
      </c>
      <c r="AT81">
        <v>19.999972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3019.1971879999992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525.63030000000003</v>
      </c>
      <c r="L82">
        <v>565.31782899999996</v>
      </c>
      <c r="M82">
        <v>83.906384000000003</v>
      </c>
      <c r="N82">
        <v>121.48</v>
      </c>
      <c r="O82">
        <v>127.38</v>
      </c>
      <c r="P82">
        <v>144.68895000000001</v>
      </c>
      <c r="Q82">
        <v>22.23</v>
      </c>
      <c r="R82">
        <v>21.85</v>
      </c>
      <c r="S82">
        <v>27.038981</v>
      </c>
      <c r="T82">
        <v>1.49</v>
      </c>
      <c r="U82">
        <v>318.77</v>
      </c>
      <c r="V82">
        <v>19.799900000000001</v>
      </c>
      <c r="W82">
        <v>46.399079999999998</v>
      </c>
      <c r="X82">
        <v>148.16659999999999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51.344738999999997</v>
      </c>
      <c r="AH82">
        <v>159.34755999999999</v>
      </c>
      <c r="AI82">
        <v>39.193389000000003</v>
      </c>
      <c r="AJ82">
        <v>0</v>
      </c>
      <c r="AK82">
        <v>69.333911999999998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42.390456999999998</v>
      </c>
      <c r="AR82">
        <v>34.776000000000003</v>
      </c>
      <c r="AS82">
        <v>37.890518999999998</v>
      </c>
      <c r="AT82">
        <v>19.999972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3019.1971879999992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525.63030000000003</v>
      </c>
      <c r="L83">
        <v>565.31782899999996</v>
      </c>
      <c r="M83">
        <v>83.906384000000003</v>
      </c>
      <c r="N83">
        <v>121.48</v>
      </c>
      <c r="O83">
        <v>127.38</v>
      </c>
      <c r="P83">
        <v>144.68895000000001</v>
      </c>
      <c r="Q83">
        <v>22.23</v>
      </c>
      <c r="R83">
        <v>21.85</v>
      </c>
      <c r="S83">
        <v>27.038981</v>
      </c>
      <c r="T83">
        <v>1.49</v>
      </c>
      <c r="U83">
        <v>318.77</v>
      </c>
      <c r="V83">
        <v>19.799900000000001</v>
      </c>
      <c r="W83">
        <v>46.399079999999998</v>
      </c>
      <c r="X83">
        <v>148.16659999999999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51.344738999999997</v>
      </c>
      <c r="AH83">
        <v>159.34755999999999</v>
      </c>
      <c r="AI83">
        <v>19.596695</v>
      </c>
      <c r="AJ83">
        <v>0</v>
      </c>
      <c r="AK83">
        <v>69.333911999999998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42.390456999999998</v>
      </c>
      <c r="AR83">
        <v>34.776000000000003</v>
      </c>
      <c r="AS83">
        <v>37.890518999999998</v>
      </c>
      <c r="AT83">
        <v>19.999972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2999.6004939999993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525.63030000000003</v>
      </c>
      <c r="L84">
        <v>565.41782899999998</v>
      </c>
      <c r="M84">
        <v>83.906384000000003</v>
      </c>
      <c r="N84">
        <v>121.48</v>
      </c>
      <c r="O84">
        <v>127.38</v>
      </c>
      <c r="P84">
        <v>144.68895000000001</v>
      </c>
      <c r="Q84">
        <v>22.23</v>
      </c>
      <c r="R84">
        <v>21.85</v>
      </c>
      <c r="S84">
        <v>27.038981</v>
      </c>
      <c r="T84">
        <v>1.49</v>
      </c>
      <c r="U84">
        <v>318.77</v>
      </c>
      <c r="V84">
        <v>19.799900000000001</v>
      </c>
      <c r="W84">
        <v>46.399079999999998</v>
      </c>
      <c r="X84">
        <v>148.16659999999999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51.344738999999997</v>
      </c>
      <c r="AH84">
        <v>159.34755999999999</v>
      </c>
      <c r="AI84">
        <v>19.596695</v>
      </c>
      <c r="AJ84">
        <v>0</v>
      </c>
      <c r="AK84">
        <v>69.333911999999998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42.390456999999998</v>
      </c>
      <c r="AR84">
        <v>34.776000000000003</v>
      </c>
      <c r="AS84">
        <v>37.890518999999998</v>
      </c>
      <c r="AT84">
        <v>19.999972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2999.7004939999997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575.63030000000003</v>
      </c>
      <c r="L85">
        <v>565.31782899999996</v>
      </c>
      <c r="M85">
        <v>83.906384000000003</v>
      </c>
      <c r="N85">
        <v>121.48</v>
      </c>
      <c r="O85">
        <v>127.38</v>
      </c>
      <c r="P85">
        <v>144.68895000000001</v>
      </c>
      <c r="Q85">
        <v>22.23</v>
      </c>
      <c r="R85">
        <v>21.85</v>
      </c>
      <c r="S85">
        <v>27.038981</v>
      </c>
      <c r="T85">
        <v>1.49</v>
      </c>
      <c r="U85">
        <v>358.77</v>
      </c>
      <c r="V85">
        <v>19.799900000000001</v>
      </c>
      <c r="W85">
        <v>46.399079999999998</v>
      </c>
      <c r="X85">
        <v>148.16659999999999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51.344738999999997</v>
      </c>
      <c r="AH85">
        <v>137.618347</v>
      </c>
      <c r="AI85">
        <v>3.814368</v>
      </c>
      <c r="AJ85">
        <v>0</v>
      </c>
      <c r="AK85">
        <v>69.333911999999998</v>
      </c>
      <c r="AL85">
        <v>79.376220000000004</v>
      </c>
      <c r="AM85">
        <v>19.980412000000001</v>
      </c>
      <c r="AN85">
        <v>0.77966899999999995</v>
      </c>
      <c r="AO85">
        <v>0</v>
      </c>
      <c r="AP85">
        <v>0.51239999999999997</v>
      </c>
      <c r="AQ85">
        <v>42.390456999999998</v>
      </c>
      <c r="AR85">
        <v>34.776000000000003</v>
      </c>
      <c r="AS85">
        <v>37.890518999999998</v>
      </c>
      <c r="AT85">
        <v>19.999972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3045.8771149999989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625.63030000000003</v>
      </c>
      <c r="L86">
        <v>565.31782899999996</v>
      </c>
      <c r="M86">
        <v>83.906384000000003</v>
      </c>
      <c r="N86">
        <v>121.48</v>
      </c>
      <c r="O86">
        <v>127.38</v>
      </c>
      <c r="P86">
        <v>144.68895000000001</v>
      </c>
      <c r="Q86">
        <v>22.23</v>
      </c>
      <c r="R86">
        <v>21.85</v>
      </c>
      <c r="S86">
        <v>27.038981</v>
      </c>
      <c r="T86">
        <v>1.49</v>
      </c>
      <c r="U86">
        <v>358.77</v>
      </c>
      <c r="V86">
        <v>19.799900000000001</v>
      </c>
      <c r="W86">
        <v>46.399079999999998</v>
      </c>
      <c r="X86">
        <v>148.16659999999999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51.344738999999997</v>
      </c>
      <c r="AH86">
        <v>122.575046</v>
      </c>
      <c r="AI86">
        <v>0</v>
      </c>
      <c r="AJ86">
        <v>0</v>
      </c>
      <c r="AK86">
        <v>69.333911999999998</v>
      </c>
      <c r="AL86">
        <v>40.088999999999999</v>
      </c>
      <c r="AM86">
        <v>19.346114</v>
      </c>
      <c r="AN86">
        <v>0.77966899999999995</v>
      </c>
      <c r="AO86">
        <v>0</v>
      </c>
      <c r="AP86">
        <v>0.51239999999999997</v>
      </c>
      <c r="AQ86">
        <v>41.434280999999999</v>
      </c>
      <c r="AR86">
        <v>34.776000000000003</v>
      </c>
      <c r="AS86">
        <v>35.154834000000001</v>
      </c>
      <c r="AT86">
        <v>19.999972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7.4947900000000001</v>
      </c>
      <c r="BA86">
        <v>4.728021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3001.4980469999996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685.51594699999998</v>
      </c>
      <c r="L87">
        <v>665.31782899999996</v>
      </c>
      <c r="M87">
        <v>83.906384000000003</v>
      </c>
      <c r="N87">
        <v>121.48</v>
      </c>
      <c r="O87">
        <v>127.38</v>
      </c>
      <c r="P87">
        <v>144.68895000000001</v>
      </c>
      <c r="Q87">
        <v>22.23</v>
      </c>
      <c r="R87">
        <v>21.85</v>
      </c>
      <c r="S87">
        <v>27.038981</v>
      </c>
      <c r="T87">
        <v>1.49</v>
      </c>
      <c r="U87">
        <v>358.77</v>
      </c>
      <c r="V87">
        <v>19.799900000000001</v>
      </c>
      <c r="W87">
        <v>46.399079999999998</v>
      </c>
      <c r="X87">
        <v>148.16659999999999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51.344738999999997</v>
      </c>
      <c r="AH87">
        <v>122.575046</v>
      </c>
      <c r="AI87">
        <v>0</v>
      </c>
      <c r="AJ87">
        <v>0</v>
      </c>
      <c r="AK87">
        <v>69.333911999999998</v>
      </c>
      <c r="AL87">
        <v>40.088999999999999</v>
      </c>
      <c r="AM87">
        <v>19.346114</v>
      </c>
      <c r="AN87">
        <v>0.77966899999999995</v>
      </c>
      <c r="AO87">
        <v>0</v>
      </c>
      <c r="AP87">
        <v>0.51239999999999997</v>
      </c>
      <c r="AQ87">
        <v>41.434280999999999</v>
      </c>
      <c r="AR87">
        <v>34.776000000000003</v>
      </c>
      <c r="AS87">
        <v>35.154834000000001</v>
      </c>
      <c r="AT87">
        <v>19.999972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7.4947900000000001</v>
      </c>
      <c r="BA87">
        <v>4.728021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3167.9044939999994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685.51594699999998</v>
      </c>
      <c r="L88">
        <v>665.31782899999996</v>
      </c>
      <c r="M88">
        <v>83.906384000000003</v>
      </c>
      <c r="N88">
        <v>121.48</v>
      </c>
      <c r="O88">
        <v>127.38</v>
      </c>
      <c r="P88">
        <v>144.68895000000001</v>
      </c>
      <c r="Q88">
        <v>22.23</v>
      </c>
      <c r="R88">
        <v>21.85</v>
      </c>
      <c r="S88">
        <v>27.038981</v>
      </c>
      <c r="T88">
        <v>1.49</v>
      </c>
      <c r="U88">
        <v>358.77</v>
      </c>
      <c r="V88">
        <v>19.799900000000001</v>
      </c>
      <c r="W88">
        <v>46.399079999999998</v>
      </c>
      <c r="X88">
        <v>148.16659999999999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51.344738999999997</v>
      </c>
      <c r="AH88">
        <v>122.575046</v>
      </c>
      <c r="AI88">
        <v>0</v>
      </c>
      <c r="AJ88">
        <v>0</v>
      </c>
      <c r="AK88">
        <v>69.333911999999998</v>
      </c>
      <c r="AL88">
        <v>40.088999999999999</v>
      </c>
      <c r="AM88">
        <v>19.346114</v>
      </c>
      <c r="AN88">
        <v>0.77966899999999995</v>
      </c>
      <c r="AO88">
        <v>0</v>
      </c>
      <c r="AP88">
        <v>0.51239999999999997</v>
      </c>
      <c r="AQ88">
        <v>41.434280999999999</v>
      </c>
      <c r="AR88">
        <v>34.776000000000003</v>
      </c>
      <c r="AS88">
        <v>35.154834000000001</v>
      </c>
      <c r="AT88">
        <v>19.999972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7.4947900000000001</v>
      </c>
      <c r="BA88">
        <v>4.728021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3167.9044939999994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685.51594699999998</v>
      </c>
      <c r="L89">
        <v>665.31782899999996</v>
      </c>
      <c r="M89">
        <v>83.906384000000003</v>
      </c>
      <c r="N89">
        <v>121.48</v>
      </c>
      <c r="O89">
        <v>127.38</v>
      </c>
      <c r="P89">
        <v>144.68895000000001</v>
      </c>
      <c r="Q89">
        <v>22.23</v>
      </c>
      <c r="R89">
        <v>21.85</v>
      </c>
      <c r="S89">
        <v>27.038981</v>
      </c>
      <c r="T89">
        <v>1.49</v>
      </c>
      <c r="U89">
        <v>358.77</v>
      </c>
      <c r="V89">
        <v>19.799900000000001</v>
      </c>
      <c r="W89">
        <v>46.399079999999998</v>
      </c>
      <c r="X89">
        <v>148.16659999999999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69.333911999999998</v>
      </c>
      <c r="AL89">
        <v>40.088999999999999</v>
      </c>
      <c r="AM89">
        <v>19.346114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19.999972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8.1037420000000004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3183.6295739999991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685.51594699999998</v>
      </c>
      <c r="L90">
        <v>665.41782899999998</v>
      </c>
      <c r="M90">
        <v>83.906384000000003</v>
      </c>
      <c r="N90">
        <v>121.48</v>
      </c>
      <c r="O90">
        <v>127.38</v>
      </c>
      <c r="P90">
        <v>144.68895000000001</v>
      </c>
      <c r="Q90">
        <v>22.23</v>
      </c>
      <c r="R90">
        <v>21.85</v>
      </c>
      <c r="S90">
        <v>27.038981</v>
      </c>
      <c r="T90">
        <v>1.49</v>
      </c>
      <c r="U90">
        <v>358.77</v>
      </c>
      <c r="V90">
        <v>19.799900000000001</v>
      </c>
      <c r="W90">
        <v>46.399079999999998</v>
      </c>
      <c r="X90">
        <v>148.16659999999999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32.652102999999997</v>
      </c>
      <c r="AE90">
        <v>59.175403000000003</v>
      </c>
      <c r="AF90">
        <v>20.750636</v>
      </c>
      <c r="AG90">
        <v>51.344738999999997</v>
      </c>
      <c r="AH90">
        <v>137.618347</v>
      </c>
      <c r="AI90">
        <v>0</v>
      </c>
      <c r="AJ90">
        <v>0</v>
      </c>
      <c r="AK90">
        <v>69.333911999999998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42.390456999999998</v>
      </c>
      <c r="AR90">
        <v>34.776000000000003</v>
      </c>
      <c r="AS90">
        <v>37.890518999999998</v>
      </c>
      <c r="AT90">
        <v>19.999972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3252.8206779999996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685.51594699999998</v>
      </c>
      <c r="L91">
        <v>665.31782899999996</v>
      </c>
      <c r="M91">
        <v>83.906384000000003</v>
      </c>
      <c r="N91">
        <v>121.48</v>
      </c>
      <c r="O91">
        <v>127.38</v>
      </c>
      <c r="P91">
        <v>144.68895000000001</v>
      </c>
      <c r="Q91">
        <v>22.23</v>
      </c>
      <c r="R91">
        <v>21.85</v>
      </c>
      <c r="S91">
        <v>27.038981</v>
      </c>
      <c r="T91">
        <v>1.49</v>
      </c>
      <c r="U91">
        <v>358.77</v>
      </c>
      <c r="V91">
        <v>19.799900000000001</v>
      </c>
      <c r="W91">
        <v>46.399079999999998</v>
      </c>
      <c r="X91">
        <v>148.16659999999999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51.344738999999997</v>
      </c>
      <c r="AH91">
        <v>137.618347</v>
      </c>
      <c r="AI91">
        <v>0</v>
      </c>
      <c r="AJ91">
        <v>0</v>
      </c>
      <c r="AK91">
        <v>69.333911999999998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42.390456999999998</v>
      </c>
      <c r="AR91">
        <v>34.776000000000003</v>
      </c>
      <c r="AS91">
        <v>37.890518999999998</v>
      </c>
      <c r="AT91">
        <v>19.999972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3263.6047119999994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685.51594699999998</v>
      </c>
      <c r="L92">
        <v>665.31782899999996</v>
      </c>
      <c r="M92">
        <v>83.906384000000003</v>
      </c>
      <c r="N92">
        <v>121.48</v>
      </c>
      <c r="O92">
        <v>127.38</v>
      </c>
      <c r="P92">
        <v>144.68895000000001</v>
      </c>
      <c r="Q92">
        <v>22.23</v>
      </c>
      <c r="R92">
        <v>21.85</v>
      </c>
      <c r="S92">
        <v>27.038981</v>
      </c>
      <c r="T92">
        <v>1.49</v>
      </c>
      <c r="U92">
        <v>358.77</v>
      </c>
      <c r="V92">
        <v>19.799900000000001</v>
      </c>
      <c r="W92">
        <v>46.399079999999998</v>
      </c>
      <c r="X92">
        <v>148.16659999999999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51.344738999999997</v>
      </c>
      <c r="AH92">
        <v>137.618347</v>
      </c>
      <c r="AI92">
        <v>0</v>
      </c>
      <c r="AJ92">
        <v>0</v>
      </c>
      <c r="AK92">
        <v>69.333911999999998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42.390456999999998</v>
      </c>
      <c r="AR92">
        <v>34.776000000000003</v>
      </c>
      <c r="AS92">
        <v>37.890518999999998</v>
      </c>
      <c r="AT92">
        <v>19.999972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3263.6047119999994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685.51594699999998</v>
      </c>
      <c r="L93">
        <v>665.31782899999996</v>
      </c>
      <c r="M93">
        <v>83.906384000000003</v>
      </c>
      <c r="N93">
        <v>121.48</v>
      </c>
      <c r="O93">
        <v>127.38</v>
      </c>
      <c r="P93">
        <v>144.68895000000001</v>
      </c>
      <c r="Q93">
        <v>22.23</v>
      </c>
      <c r="R93">
        <v>21.85</v>
      </c>
      <c r="S93">
        <v>27.038981</v>
      </c>
      <c r="T93">
        <v>1.49</v>
      </c>
      <c r="U93">
        <v>358.77</v>
      </c>
      <c r="V93">
        <v>19.799900000000001</v>
      </c>
      <c r="W93">
        <v>46.399079999999998</v>
      </c>
      <c r="X93">
        <v>148.16659999999999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20.750636</v>
      </c>
      <c r="AG93">
        <v>51.344738999999997</v>
      </c>
      <c r="AH93">
        <v>137.618347</v>
      </c>
      <c r="AI93">
        <v>0</v>
      </c>
      <c r="AJ93">
        <v>0</v>
      </c>
      <c r="AK93">
        <v>69.333911999999998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42.390456999999998</v>
      </c>
      <c r="AR93">
        <v>34.776000000000003</v>
      </c>
      <c r="AS93">
        <v>37.890518999999998</v>
      </c>
      <c r="AT93">
        <v>19.999972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3252.7206779999992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685.51594699999998</v>
      </c>
      <c r="L94">
        <v>665.31782899999996</v>
      </c>
      <c r="M94">
        <v>83.906384000000003</v>
      </c>
      <c r="N94">
        <v>121.48</v>
      </c>
      <c r="O94">
        <v>127.38</v>
      </c>
      <c r="P94">
        <v>144.68895000000001</v>
      </c>
      <c r="Q94">
        <v>22.23</v>
      </c>
      <c r="R94">
        <v>21.85</v>
      </c>
      <c r="S94">
        <v>27.038981</v>
      </c>
      <c r="T94">
        <v>1.49</v>
      </c>
      <c r="U94">
        <v>358.77</v>
      </c>
      <c r="V94">
        <v>19.799900000000001</v>
      </c>
      <c r="W94">
        <v>46.399079999999998</v>
      </c>
      <c r="X94">
        <v>148.16659999999999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39.450268999999999</v>
      </c>
      <c r="AF94">
        <v>9.222505</v>
      </c>
      <c r="AG94">
        <v>51.344738999999997</v>
      </c>
      <c r="AH94">
        <v>137.618347</v>
      </c>
      <c r="AI94">
        <v>0</v>
      </c>
      <c r="AJ94">
        <v>0</v>
      </c>
      <c r="AK94">
        <v>69.333911999999998</v>
      </c>
      <c r="AL94">
        <v>40.088999999999999</v>
      </c>
      <c r="AM94">
        <v>19.346114</v>
      </c>
      <c r="AN94">
        <v>0.77966899999999995</v>
      </c>
      <c r="AO94">
        <v>0</v>
      </c>
      <c r="AP94">
        <v>1.9215</v>
      </c>
      <c r="AQ94">
        <v>41.434280999999999</v>
      </c>
      <c r="AR94">
        <v>34.776000000000003</v>
      </c>
      <c r="AS94">
        <v>35.154834000000001</v>
      </c>
      <c r="AT94">
        <v>19.999972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3157.5930959999987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685.51594699999998</v>
      </c>
      <c r="L95">
        <v>665.31782899999996</v>
      </c>
      <c r="M95">
        <v>83.906384000000003</v>
      </c>
      <c r="N95">
        <v>121.48</v>
      </c>
      <c r="O95">
        <v>127.38</v>
      </c>
      <c r="P95">
        <v>144.68895000000001</v>
      </c>
      <c r="Q95">
        <v>22.23</v>
      </c>
      <c r="R95">
        <v>21.85</v>
      </c>
      <c r="S95">
        <v>27.038981</v>
      </c>
      <c r="T95">
        <v>1.49</v>
      </c>
      <c r="U95">
        <v>358.77</v>
      </c>
      <c r="V95">
        <v>19.799900000000001</v>
      </c>
      <c r="W95">
        <v>46.399079999999998</v>
      </c>
      <c r="X95">
        <v>148.16659999999999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9.442482</v>
      </c>
      <c r="AE95">
        <v>39.450268999999999</v>
      </c>
      <c r="AF95">
        <v>9.222505</v>
      </c>
      <c r="AG95">
        <v>51.344738999999997</v>
      </c>
      <c r="AH95">
        <v>100.288674</v>
      </c>
      <c r="AI95">
        <v>0</v>
      </c>
      <c r="AJ95">
        <v>0</v>
      </c>
      <c r="AK95">
        <v>69.333911999999998</v>
      </c>
      <c r="AL95">
        <v>40.088999999999999</v>
      </c>
      <c r="AM95">
        <v>19.346114</v>
      </c>
      <c r="AN95">
        <v>0.77966899999999995</v>
      </c>
      <c r="AO95">
        <v>0</v>
      </c>
      <c r="AP95">
        <v>1.9215</v>
      </c>
      <c r="AQ95">
        <v>41.434280999999999</v>
      </c>
      <c r="AR95">
        <v>34.776000000000003</v>
      </c>
      <c r="AS95">
        <v>35.154834000000001</v>
      </c>
      <c r="AT95">
        <v>19.999972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3101.9415539999991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685.51594699999998</v>
      </c>
      <c r="L96">
        <v>665.31782899999996</v>
      </c>
      <c r="M96">
        <v>83.906384000000003</v>
      </c>
      <c r="N96">
        <v>121.48</v>
      </c>
      <c r="O96">
        <v>127.38</v>
      </c>
      <c r="P96">
        <v>144.68895000000001</v>
      </c>
      <c r="Q96">
        <v>22.23</v>
      </c>
      <c r="R96">
        <v>21.85</v>
      </c>
      <c r="S96">
        <v>27.038981</v>
      </c>
      <c r="T96">
        <v>1.49</v>
      </c>
      <c r="U96">
        <v>358.77</v>
      </c>
      <c r="V96">
        <v>19.799900000000001</v>
      </c>
      <c r="W96">
        <v>46.399079999999998</v>
      </c>
      <c r="X96">
        <v>148.16659999999999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51.344738999999997</v>
      </c>
      <c r="AH96">
        <v>66.859116</v>
      </c>
      <c r="AI96">
        <v>0</v>
      </c>
      <c r="AJ96">
        <v>0</v>
      </c>
      <c r="AK96">
        <v>69.333911999999998</v>
      </c>
      <c r="AL96">
        <v>40.088999999999999</v>
      </c>
      <c r="AM96">
        <v>19.346114</v>
      </c>
      <c r="AN96">
        <v>0.77966899999999995</v>
      </c>
      <c r="AO96">
        <v>0</v>
      </c>
      <c r="AP96">
        <v>1.9215</v>
      </c>
      <c r="AQ96">
        <v>41.434280999999999</v>
      </c>
      <c r="AR96">
        <v>34.776000000000003</v>
      </c>
      <c r="AS96">
        <v>35.154834000000001</v>
      </c>
      <c r="AT96">
        <v>19.999972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4.6374019999999998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3055.4725549999989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685.51594699999998</v>
      </c>
      <c r="L97">
        <v>665.31782899999996</v>
      </c>
      <c r="M97">
        <v>83.906384000000003</v>
      </c>
      <c r="N97">
        <v>121.48</v>
      </c>
      <c r="O97">
        <v>127.38</v>
      </c>
      <c r="P97">
        <v>144.68895000000001</v>
      </c>
      <c r="Q97">
        <v>22.23</v>
      </c>
      <c r="R97">
        <v>21.85</v>
      </c>
      <c r="S97">
        <v>27.038981</v>
      </c>
      <c r="T97">
        <v>1.49</v>
      </c>
      <c r="U97">
        <v>358.77</v>
      </c>
      <c r="V97">
        <v>19.799900000000001</v>
      </c>
      <c r="W97">
        <v>46.399079999999998</v>
      </c>
      <c r="X97">
        <v>148.16659999999999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51.344738999999997</v>
      </c>
      <c r="AH97">
        <v>44.572744</v>
      </c>
      <c r="AI97">
        <v>0</v>
      </c>
      <c r="AJ97">
        <v>0</v>
      </c>
      <c r="AK97">
        <v>69.333911999999998</v>
      </c>
      <c r="AL97">
        <v>47.642000000000003</v>
      </c>
      <c r="AM97">
        <v>19.346114</v>
      </c>
      <c r="AN97">
        <v>0.77966899999999995</v>
      </c>
      <c r="AO97">
        <v>0</v>
      </c>
      <c r="AP97">
        <v>1.9215</v>
      </c>
      <c r="AQ97">
        <v>41.434280999999999</v>
      </c>
      <c r="AR97">
        <v>34.776000000000003</v>
      </c>
      <c r="AS97">
        <v>35.154834000000001</v>
      </c>
      <c r="AT97">
        <v>19.999972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1.8736980000000001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3037.1130389999989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685.51594699999998</v>
      </c>
      <c r="L98">
        <v>665.31782899999996</v>
      </c>
      <c r="M98">
        <v>83.906384000000003</v>
      </c>
      <c r="N98">
        <v>121.48</v>
      </c>
      <c r="O98">
        <v>127.38</v>
      </c>
      <c r="P98">
        <v>144.68895000000001</v>
      </c>
      <c r="Q98">
        <v>22.23</v>
      </c>
      <c r="R98">
        <v>21.85</v>
      </c>
      <c r="S98">
        <v>27.038981</v>
      </c>
      <c r="T98">
        <v>1.49</v>
      </c>
      <c r="U98">
        <v>358.77</v>
      </c>
      <c r="V98">
        <v>19.799900000000001</v>
      </c>
      <c r="W98">
        <v>46.399079999999998</v>
      </c>
      <c r="X98">
        <v>148.16659999999999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51.344738999999997</v>
      </c>
      <c r="AH98">
        <v>22.286372</v>
      </c>
      <c r="AI98">
        <v>0</v>
      </c>
      <c r="AJ98">
        <v>0</v>
      </c>
      <c r="AK98">
        <v>69.333911999999998</v>
      </c>
      <c r="AL98">
        <v>47.642000000000003</v>
      </c>
      <c r="AM98">
        <v>19.346114</v>
      </c>
      <c r="AN98">
        <v>0.77966899999999995</v>
      </c>
      <c r="AO98">
        <v>0</v>
      </c>
      <c r="AP98">
        <v>1.9215</v>
      </c>
      <c r="AQ98">
        <v>41.434280999999999</v>
      </c>
      <c r="AR98">
        <v>34.776000000000003</v>
      </c>
      <c r="AS98">
        <v>35.154834000000001</v>
      </c>
      <c r="AT98">
        <v>19.999972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1.8736980000000001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3013.9642259999987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10.808553895249986</v>
      </c>
      <c r="L99">
        <f t="shared" si="2"/>
        <v>11.508284466750005</v>
      </c>
      <c r="M99">
        <f t="shared" si="2"/>
        <v>1.757580365000001</v>
      </c>
      <c r="N99">
        <f t="shared" si="2"/>
        <v>2.7470864999999964</v>
      </c>
      <c r="O99">
        <f t="shared" si="2"/>
        <v>2.8220585164999967</v>
      </c>
      <c r="P99">
        <f t="shared" si="2"/>
        <v>3.4191213999999985</v>
      </c>
      <c r="Q99">
        <f t="shared" si="2"/>
        <v>0.42086791050000028</v>
      </c>
      <c r="R99">
        <f t="shared" si="2"/>
        <v>0.41878432499999946</v>
      </c>
      <c r="S99">
        <f t="shared" si="2"/>
        <v>0.5006307364999999</v>
      </c>
      <c r="T99">
        <f t="shared" si="2"/>
        <v>4.9556068750000098E-2</v>
      </c>
      <c r="U99">
        <f t="shared" si="2"/>
        <v>9.0997837714999985</v>
      </c>
      <c r="V99">
        <f t="shared" si="2"/>
        <v>0.37157169999999995</v>
      </c>
      <c r="W99">
        <f t="shared" si="2"/>
        <v>1.0351604650000006</v>
      </c>
      <c r="X99">
        <f t="shared" si="2"/>
        <v>3.3172777500000064</v>
      </c>
      <c r="Y99">
        <f t="shared" si="2"/>
        <v>0</v>
      </c>
      <c r="Z99">
        <f t="shared" si="2"/>
        <v>0.39776880000000042</v>
      </c>
      <c r="AA99">
        <f t="shared" si="2"/>
        <v>0.67144311999999962</v>
      </c>
      <c r="AB99">
        <f t="shared" si="2"/>
        <v>0.66385366500000076</v>
      </c>
      <c r="AC99">
        <f t="shared" si="2"/>
        <v>0.39165853924999994</v>
      </c>
      <c r="AD99">
        <f t="shared" si="2"/>
        <v>0.20466579674999999</v>
      </c>
      <c r="AE99">
        <f t="shared" si="2"/>
        <v>0.96653159000000066</v>
      </c>
      <c r="AF99">
        <f t="shared" si="2"/>
        <v>0.19828385699999995</v>
      </c>
      <c r="AG99">
        <f t="shared" si="2"/>
        <v>1.2322737360000011</v>
      </c>
      <c r="AH99">
        <f t="shared" si="2"/>
        <v>1.0976038222500004</v>
      </c>
      <c r="AI99">
        <f t="shared" si="2"/>
        <v>0.10974850850000002</v>
      </c>
      <c r="AJ99">
        <f t="shared" si="2"/>
        <v>0</v>
      </c>
      <c r="AK99">
        <f t="shared" si="2"/>
        <v>1.6640138880000011</v>
      </c>
      <c r="AL99">
        <f t="shared" si="2"/>
        <v>1.5257699100000002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3.1704750000000004E-2</v>
      </c>
      <c r="AQ99">
        <f t="shared" si="2"/>
        <v>0.29019933025</v>
      </c>
      <c r="AR99">
        <f t="shared" si="2"/>
        <v>0.85283999999999871</v>
      </c>
      <c r="AS99">
        <f t="shared" si="2"/>
        <v>0.85192307099999953</v>
      </c>
      <c r="AT99">
        <f t="shared" si="2"/>
        <v>0.45711648625000045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4.6842439749999985E-2</v>
      </c>
      <c r="BA99">
        <f t="shared" si="3"/>
        <v>4.2355825999999978E-2</v>
      </c>
      <c r="BB99">
        <f t="shared" si="3"/>
        <v>0.11678686649999982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60.708377272249976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535.00194399999998</v>
      </c>
      <c r="L3">
        <v>614.73798499999998</v>
      </c>
      <c r="M3">
        <v>91.348342000000002</v>
      </c>
      <c r="N3">
        <v>117.48330799999999</v>
      </c>
      <c r="O3">
        <v>123.189198</v>
      </c>
      <c r="P3">
        <v>139.928684</v>
      </c>
      <c r="Q3">
        <v>21.498633000000002</v>
      </c>
      <c r="R3">
        <v>21.131135</v>
      </c>
      <c r="S3">
        <v>26.149398999999999</v>
      </c>
      <c r="T3">
        <v>1.440979</v>
      </c>
      <c r="U3">
        <v>385.65046699999999</v>
      </c>
      <c r="V3">
        <v>17.475497000000001</v>
      </c>
      <c r="W3">
        <v>44.872549999999997</v>
      </c>
      <c r="X3">
        <v>143.42093</v>
      </c>
      <c r="Y3">
        <v>0</v>
      </c>
      <c r="Z3">
        <v>18.918797000000001</v>
      </c>
      <c r="AA3">
        <v>40.761408000000003</v>
      </c>
      <c r="AB3">
        <v>46.904184000000001</v>
      </c>
      <c r="AC3">
        <v>33.685305</v>
      </c>
      <c r="AD3">
        <v>0</v>
      </c>
      <c r="AE3">
        <v>38.152355</v>
      </c>
      <c r="AF3">
        <v>8.9190850000000008</v>
      </c>
      <c r="AG3">
        <v>49.655496999999997</v>
      </c>
      <c r="AH3">
        <v>21.553149999999999</v>
      </c>
      <c r="AI3">
        <v>0</v>
      </c>
      <c r="AJ3">
        <v>0</v>
      </c>
      <c r="AK3">
        <v>67.052825999999996</v>
      </c>
      <c r="AL3">
        <v>64.054901000000001</v>
      </c>
      <c r="AM3">
        <v>18.709627000000001</v>
      </c>
      <c r="AN3">
        <v>0.75401799999999997</v>
      </c>
      <c r="AO3">
        <v>0</v>
      </c>
      <c r="AP3">
        <v>0.49554199999999998</v>
      </c>
      <c r="AQ3">
        <v>40.071092999999998</v>
      </c>
      <c r="AR3">
        <v>33.631869999999999</v>
      </c>
      <c r="AS3">
        <v>33.998240000000003</v>
      </c>
      <c r="AT3">
        <v>19.341972999999999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4.4848309999999998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2835.8671230000004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505.988944</v>
      </c>
      <c r="L4">
        <v>614.73798499999998</v>
      </c>
      <c r="M4">
        <v>91.348342000000002</v>
      </c>
      <c r="N4">
        <v>117.48330799999999</v>
      </c>
      <c r="O4">
        <v>123.189198</v>
      </c>
      <c r="P4">
        <v>139.928684</v>
      </c>
      <c r="Q4">
        <v>21.498633000000002</v>
      </c>
      <c r="R4">
        <v>21.131135</v>
      </c>
      <c r="S4">
        <v>26.149398999999999</v>
      </c>
      <c r="T4">
        <v>1.440979</v>
      </c>
      <c r="U4">
        <v>385.65046699999999</v>
      </c>
      <c r="V4">
        <v>17.475497000000001</v>
      </c>
      <c r="W4">
        <v>44.872549999999997</v>
      </c>
      <c r="X4">
        <v>143.42093</v>
      </c>
      <c r="Y4">
        <v>0</v>
      </c>
      <c r="Z4">
        <v>18.918797000000001</v>
      </c>
      <c r="AA4">
        <v>40.761408000000003</v>
      </c>
      <c r="AB4">
        <v>46.904184000000001</v>
      </c>
      <c r="AC4">
        <v>33.685305</v>
      </c>
      <c r="AD4">
        <v>0</v>
      </c>
      <c r="AE4">
        <v>38.152355</v>
      </c>
      <c r="AF4">
        <v>8.9190850000000008</v>
      </c>
      <c r="AG4">
        <v>49.655496999999997</v>
      </c>
      <c r="AH4">
        <v>21.553149999999999</v>
      </c>
      <c r="AI4">
        <v>0</v>
      </c>
      <c r="AJ4">
        <v>0</v>
      </c>
      <c r="AK4">
        <v>67.052825999999996</v>
      </c>
      <c r="AL4">
        <v>64.054901000000001</v>
      </c>
      <c r="AM4">
        <v>18.709627000000001</v>
      </c>
      <c r="AN4">
        <v>0.75401799999999997</v>
      </c>
      <c r="AO4">
        <v>0</v>
      </c>
      <c r="AP4">
        <v>0.49554199999999998</v>
      </c>
      <c r="AQ4">
        <v>30.053319999999999</v>
      </c>
      <c r="AR4">
        <v>33.631869999999999</v>
      </c>
      <c r="AS4">
        <v>33.998240000000003</v>
      </c>
      <c r="AT4">
        <v>19.093990000000002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2.242416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2794.3459520000001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447.96294399999999</v>
      </c>
      <c r="L5">
        <v>614.73798499999998</v>
      </c>
      <c r="M5">
        <v>84.206607000000005</v>
      </c>
      <c r="N5">
        <v>117.48330799999999</v>
      </c>
      <c r="O5">
        <v>123.189198</v>
      </c>
      <c r="P5">
        <v>139.928684</v>
      </c>
      <c r="Q5">
        <v>21.498633000000002</v>
      </c>
      <c r="R5">
        <v>21.131135</v>
      </c>
      <c r="S5">
        <v>26.149398999999999</v>
      </c>
      <c r="T5">
        <v>1.440979</v>
      </c>
      <c r="U5">
        <v>323.99397399999998</v>
      </c>
      <c r="V5">
        <v>17.475497000000001</v>
      </c>
      <c r="W5">
        <v>44.872549999999997</v>
      </c>
      <c r="X5">
        <v>143.42093</v>
      </c>
      <c r="Y5">
        <v>0</v>
      </c>
      <c r="Z5">
        <v>12.612531000000001</v>
      </c>
      <c r="AA5">
        <v>40.761408000000003</v>
      </c>
      <c r="AB5">
        <v>46.904184000000001</v>
      </c>
      <c r="AC5">
        <v>33.685305</v>
      </c>
      <c r="AD5">
        <v>0</v>
      </c>
      <c r="AE5">
        <v>38.152355</v>
      </c>
      <c r="AF5">
        <v>8.9190850000000008</v>
      </c>
      <c r="AG5">
        <v>49.655496999999997</v>
      </c>
      <c r="AH5">
        <v>21.553149999999999</v>
      </c>
      <c r="AI5">
        <v>0</v>
      </c>
      <c r="AJ5">
        <v>0</v>
      </c>
      <c r="AK5">
        <v>67.052825999999996</v>
      </c>
      <c r="AL5">
        <v>68.549982</v>
      </c>
      <c r="AM5">
        <v>18.709627000000001</v>
      </c>
      <c r="AN5">
        <v>0.75401799999999997</v>
      </c>
      <c r="AO5">
        <v>0</v>
      </c>
      <c r="AP5">
        <v>0.49554199999999998</v>
      </c>
      <c r="AQ5">
        <v>20.035547000000001</v>
      </c>
      <c r="AR5">
        <v>33.631869999999999</v>
      </c>
      <c r="AS5">
        <v>33.998240000000003</v>
      </c>
      <c r="AT5">
        <v>15.943828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2650.3001880000011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385.91081000000003</v>
      </c>
      <c r="L6">
        <v>614.73798499999998</v>
      </c>
      <c r="M6">
        <v>76.044623999999999</v>
      </c>
      <c r="N6">
        <v>117.48330799999999</v>
      </c>
      <c r="O6">
        <v>123.189198</v>
      </c>
      <c r="P6">
        <v>139.928684</v>
      </c>
      <c r="Q6">
        <v>21.498633000000002</v>
      </c>
      <c r="R6">
        <v>21.131135</v>
      </c>
      <c r="S6">
        <v>26.149398999999999</v>
      </c>
      <c r="T6">
        <v>1.440979</v>
      </c>
      <c r="U6">
        <v>323.99397399999998</v>
      </c>
      <c r="V6">
        <v>17.475497000000001</v>
      </c>
      <c r="W6">
        <v>44.872549999999997</v>
      </c>
      <c r="X6">
        <v>143.42093</v>
      </c>
      <c r="Y6">
        <v>0</v>
      </c>
      <c r="Z6">
        <v>12.612531000000001</v>
      </c>
      <c r="AA6">
        <v>40.761408000000003</v>
      </c>
      <c r="AB6">
        <v>46.904184000000001</v>
      </c>
      <c r="AC6">
        <v>33.685305</v>
      </c>
      <c r="AD6">
        <v>0</v>
      </c>
      <c r="AE6">
        <v>38.152355</v>
      </c>
      <c r="AF6">
        <v>8.9190850000000008</v>
      </c>
      <c r="AG6">
        <v>49.655496999999997</v>
      </c>
      <c r="AH6">
        <v>21.553149999999999</v>
      </c>
      <c r="AI6">
        <v>0</v>
      </c>
      <c r="AJ6">
        <v>0</v>
      </c>
      <c r="AK6">
        <v>67.052825999999996</v>
      </c>
      <c r="AL6">
        <v>68.549982</v>
      </c>
      <c r="AM6">
        <v>18.709627000000001</v>
      </c>
      <c r="AN6">
        <v>0.75401799999999997</v>
      </c>
      <c r="AO6">
        <v>0</v>
      </c>
      <c r="AP6">
        <v>0.49554199999999998</v>
      </c>
      <c r="AQ6">
        <v>10.017773</v>
      </c>
      <c r="AR6">
        <v>33.631869999999999</v>
      </c>
      <c r="AS6">
        <v>33.998240000000003</v>
      </c>
      <c r="AT6">
        <v>14.657624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2568.7820930000007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368.50301000000002</v>
      </c>
      <c r="L7">
        <v>545.71335099999999</v>
      </c>
      <c r="M7">
        <v>76.044623999999999</v>
      </c>
      <c r="N7">
        <v>117.48330799999999</v>
      </c>
      <c r="O7">
        <v>123.189198</v>
      </c>
      <c r="P7">
        <v>139.928684</v>
      </c>
      <c r="Q7">
        <v>21.498633000000002</v>
      </c>
      <c r="R7">
        <v>21.131135</v>
      </c>
      <c r="S7">
        <v>26.149398999999999</v>
      </c>
      <c r="T7">
        <v>1.440979</v>
      </c>
      <c r="U7">
        <v>323.99397399999998</v>
      </c>
      <c r="V7">
        <v>17.475497000000001</v>
      </c>
      <c r="W7">
        <v>44.872549999999997</v>
      </c>
      <c r="X7">
        <v>143.42093</v>
      </c>
      <c r="Y7">
        <v>0</v>
      </c>
      <c r="Z7">
        <v>12.612531000000001</v>
      </c>
      <c r="AA7">
        <v>40.761408000000003</v>
      </c>
      <c r="AB7">
        <v>46.904184000000001</v>
      </c>
      <c r="AC7">
        <v>33.685305</v>
      </c>
      <c r="AD7">
        <v>0</v>
      </c>
      <c r="AE7">
        <v>38.152355</v>
      </c>
      <c r="AF7">
        <v>8.9190850000000008</v>
      </c>
      <c r="AG7">
        <v>49.655496999999997</v>
      </c>
      <c r="AH7">
        <v>21.553149999999999</v>
      </c>
      <c r="AI7">
        <v>0</v>
      </c>
      <c r="AJ7">
        <v>0</v>
      </c>
      <c r="AK7">
        <v>67.052825999999996</v>
      </c>
      <c r="AL7">
        <v>68.549982</v>
      </c>
      <c r="AM7">
        <v>18.709627000000001</v>
      </c>
      <c r="AN7">
        <v>0.75401799999999997</v>
      </c>
      <c r="AO7">
        <v>0</v>
      </c>
      <c r="AP7">
        <v>0.49554199999999998</v>
      </c>
      <c r="AQ7">
        <v>10.017773</v>
      </c>
      <c r="AR7">
        <v>33.631869999999999</v>
      </c>
      <c r="AS7">
        <v>33.998240000000003</v>
      </c>
      <c r="AT7">
        <v>14.016439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2481.7084740000009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368.50301000000002</v>
      </c>
      <c r="L8">
        <v>505.09515099999999</v>
      </c>
      <c r="M8">
        <v>76.044623999999999</v>
      </c>
      <c r="N8">
        <v>117.48330799999999</v>
      </c>
      <c r="O8">
        <v>123.189198</v>
      </c>
      <c r="P8">
        <v>139.928684</v>
      </c>
      <c r="Q8">
        <v>21.498633000000002</v>
      </c>
      <c r="R8">
        <v>21.131135</v>
      </c>
      <c r="S8">
        <v>26.149398999999999</v>
      </c>
      <c r="T8">
        <v>1.440979</v>
      </c>
      <c r="U8">
        <v>323.99397399999998</v>
      </c>
      <c r="V8">
        <v>17.475497000000001</v>
      </c>
      <c r="W8">
        <v>44.872549999999997</v>
      </c>
      <c r="X8">
        <v>143.42093</v>
      </c>
      <c r="Y8">
        <v>0</v>
      </c>
      <c r="Z8">
        <v>12.612531000000001</v>
      </c>
      <c r="AA8">
        <v>40.761408000000003</v>
      </c>
      <c r="AB8">
        <v>46.904184000000001</v>
      </c>
      <c r="AC8">
        <v>22.434239000000002</v>
      </c>
      <c r="AD8">
        <v>0</v>
      </c>
      <c r="AE8">
        <v>38.152355</v>
      </c>
      <c r="AF8">
        <v>8.9190850000000008</v>
      </c>
      <c r="AG8">
        <v>49.655496999999997</v>
      </c>
      <c r="AH8">
        <v>21.553149999999999</v>
      </c>
      <c r="AI8">
        <v>0</v>
      </c>
      <c r="AJ8">
        <v>0</v>
      </c>
      <c r="AK8">
        <v>67.052825999999996</v>
      </c>
      <c r="AL8">
        <v>68.549982</v>
      </c>
      <c r="AM8">
        <v>18.709627000000001</v>
      </c>
      <c r="AN8">
        <v>0.75401799999999997</v>
      </c>
      <c r="AO8">
        <v>0</v>
      </c>
      <c r="AP8">
        <v>0.49554199999999998</v>
      </c>
      <c r="AQ8">
        <v>10.017773</v>
      </c>
      <c r="AR8">
        <v>33.631869999999999</v>
      </c>
      <c r="AS8">
        <v>33.998240000000003</v>
      </c>
      <c r="AT8">
        <v>12.762707000000001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2428.5854760000007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368.50301000000002</v>
      </c>
      <c r="L9">
        <v>505.09515099999999</v>
      </c>
      <c r="M9">
        <v>76.044623999999999</v>
      </c>
      <c r="N9">
        <v>117.48330799999999</v>
      </c>
      <c r="O9">
        <v>123.189198</v>
      </c>
      <c r="P9">
        <v>139.928684</v>
      </c>
      <c r="Q9">
        <v>21.498633000000002</v>
      </c>
      <c r="R9">
        <v>21.131135</v>
      </c>
      <c r="S9">
        <v>26.149398999999999</v>
      </c>
      <c r="T9">
        <v>1.440979</v>
      </c>
      <c r="U9">
        <v>323.99397399999998</v>
      </c>
      <c r="V9">
        <v>17.475497000000001</v>
      </c>
      <c r="W9">
        <v>44.872549999999997</v>
      </c>
      <c r="X9">
        <v>143.42093</v>
      </c>
      <c r="Y9">
        <v>0</v>
      </c>
      <c r="Z9">
        <v>12.612531000000001</v>
      </c>
      <c r="AA9">
        <v>40.761408000000003</v>
      </c>
      <c r="AB9">
        <v>46.904184000000001</v>
      </c>
      <c r="AC9">
        <v>22.434239000000002</v>
      </c>
      <c r="AD9">
        <v>0</v>
      </c>
      <c r="AE9">
        <v>38.152355</v>
      </c>
      <c r="AF9">
        <v>8.9190850000000008</v>
      </c>
      <c r="AG9">
        <v>49.655496999999997</v>
      </c>
      <c r="AH9">
        <v>21.553149999999999</v>
      </c>
      <c r="AI9">
        <v>0</v>
      </c>
      <c r="AJ9">
        <v>0</v>
      </c>
      <c r="AK9">
        <v>67.052825999999996</v>
      </c>
      <c r="AL9">
        <v>68.549982</v>
      </c>
      <c r="AM9">
        <v>18.709627000000001</v>
      </c>
      <c r="AN9">
        <v>0.75401799999999997</v>
      </c>
      <c r="AO9">
        <v>0</v>
      </c>
      <c r="AP9">
        <v>0.49554199999999998</v>
      </c>
      <c r="AQ9">
        <v>10.017773</v>
      </c>
      <c r="AR9">
        <v>33.631869999999999</v>
      </c>
      <c r="AS9">
        <v>33.998240000000003</v>
      </c>
      <c r="AT9">
        <v>13.161759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2428.9845280000009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368.50301000000002</v>
      </c>
      <c r="L10">
        <v>505.09515099999999</v>
      </c>
      <c r="M10">
        <v>76.044623999999999</v>
      </c>
      <c r="N10">
        <v>117.48330799999999</v>
      </c>
      <c r="O10">
        <v>123.189198</v>
      </c>
      <c r="P10">
        <v>139.928684</v>
      </c>
      <c r="Q10">
        <v>21.498633000000002</v>
      </c>
      <c r="R10">
        <v>21.131135</v>
      </c>
      <c r="S10">
        <v>26.149398999999999</v>
      </c>
      <c r="T10">
        <v>1.440979</v>
      </c>
      <c r="U10">
        <v>323.99397399999998</v>
      </c>
      <c r="V10">
        <v>17.475497000000001</v>
      </c>
      <c r="W10">
        <v>44.872549999999997</v>
      </c>
      <c r="X10">
        <v>143.42093</v>
      </c>
      <c r="Y10">
        <v>0</v>
      </c>
      <c r="Z10">
        <v>18.918797000000001</v>
      </c>
      <c r="AA10">
        <v>40.761408000000003</v>
      </c>
      <c r="AB10">
        <v>46.904184000000001</v>
      </c>
      <c r="AC10">
        <v>22.434239000000002</v>
      </c>
      <c r="AD10">
        <v>0</v>
      </c>
      <c r="AE10">
        <v>38.152355</v>
      </c>
      <c r="AF10">
        <v>8.9190850000000008</v>
      </c>
      <c r="AG10">
        <v>49.655496999999997</v>
      </c>
      <c r="AH10">
        <v>21.553149999999999</v>
      </c>
      <c r="AI10">
        <v>0</v>
      </c>
      <c r="AJ10">
        <v>0</v>
      </c>
      <c r="AK10">
        <v>67.052825999999996</v>
      </c>
      <c r="AL10">
        <v>68.549982</v>
      </c>
      <c r="AM10">
        <v>18.709627000000001</v>
      </c>
      <c r="AN10">
        <v>0.75401799999999997</v>
      </c>
      <c r="AO10">
        <v>0</v>
      </c>
      <c r="AP10">
        <v>0.49554199999999998</v>
      </c>
      <c r="AQ10">
        <v>10.017773</v>
      </c>
      <c r="AR10">
        <v>33.631869999999999</v>
      </c>
      <c r="AS10">
        <v>33.998240000000003</v>
      </c>
      <c r="AT10">
        <v>14.129287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2436.258322000001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368.51596899999998</v>
      </c>
      <c r="L11">
        <v>437.77493299999998</v>
      </c>
      <c r="M11">
        <v>76.043073000000007</v>
      </c>
      <c r="N11">
        <v>117.48330799999999</v>
      </c>
      <c r="O11">
        <v>123.189198</v>
      </c>
      <c r="P11">
        <v>139.928684</v>
      </c>
      <c r="Q11">
        <v>18.975082</v>
      </c>
      <c r="R11">
        <v>18.473738000000001</v>
      </c>
      <c r="S11">
        <v>23.214559000000001</v>
      </c>
      <c r="T11">
        <v>2.9883389999999999</v>
      </c>
      <c r="U11">
        <v>385.65046699999999</v>
      </c>
      <c r="V11">
        <v>17.475497000000001</v>
      </c>
      <c r="W11">
        <v>44.872549999999997</v>
      </c>
      <c r="X11">
        <v>143.42093</v>
      </c>
      <c r="Y11">
        <v>0</v>
      </c>
      <c r="Z11">
        <v>18.918797000000001</v>
      </c>
      <c r="AA11">
        <v>40.761408000000003</v>
      </c>
      <c r="AB11">
        <v>46.904184000000001</v>
      </c>
      <c r="AC11">
        <v>22.434239000000002</v>
      </c>
      <c r="AD11">
        <v>0</v>
      </c>
      <c r="AE11">
        <v>38.152355</v>
      </c>
      <c r="AF11">
        <v>8.9190850000000008</v>
      </c>
      <c r="AG11">
        <v>49.655496999999997</v>
      </c>
      <c r="AH11">
        <v>21.553149999999999</v>
      </c>
      <c r="AI11">
        <v>0</v>
      </c>
      <c r="AJ11">
        <v>0</v>
      </c>
      <c r="AK11">
        <v>67.052825999999996</v>
      </c>
      <c r="AL11">
        <v>68.549982</v>
      </c>
      <c r="AM11">
        <v>18.709627000000001</v>
      </c>
      <c r="AN11">
        <v>0.75401799999999997</v>
      </c>
      <c r="AO11">
        <v>0</v>
      </c>
      <c r="AP11">
        <v>0.49554199999999998</v>
      </c>
      <c r="AQ11">
        <v>10.017773</v>
      </c>
      <c r="AR11">
        <v>33.631869999999999</v>
      </c>
      <c r="AS11">
        <v>33.998240000000003</v>
      </c>
      <c r="AT11">
        <v>13.951392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2423.8596820000002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368.51596899999998</v>
      </c>
      <c r="L12">
        <v>370.07793299999997</v>
      </c>
      <c r="M12">
        <v>76.043073000000007</v>
      </c>
      <c r="N12">
        <v>117.48330799999999</v>
      </c>
      <c r="O12">
        <v>123.189198</v>
      </c>
      <c r="P12">
        <v>139.928684</v>
      </c>
      <c r="Q12">
        <v>18.975082</v>
      </c>
      <c r="R12">
        <v>18.473738000000001</v>
      </c>
      <c r="S12">
        <v>23.214559000000001</v>
      </c>
      <c r="T12">
        <v>2.9883389999999999</v>
      </c>
      <c r="U12">
        <v>385.65046699999999</v>
      </c>
      <c r="V12">
        <v>17.475497000000001</v>
      </c>
      <c r="W12">
        <v>44.872549999999997</v>
      </c>
      <c r="X12">
        <v>143.42093</v>
      </c>
      <c r="Y12">
        <v>0</v>
      </c>
      <c r="Z12">
        <v>18.918797000000001</v>
      </c>
      <c r="AA12">
        <v>40.761408000000003</v>
      </c>
      <c r="AB12">
        <v>46.904184000000001</v>
      </c>
      <c r="AC12">
        <v>22.434239000000002</v>
      </c>
      <c r="AD12">
        <v>0</v>
      </c>
      <c r="AE12">
        <v>38.152355</v>
      </c>
      <c r="AF12">
        <v>8.9190850000000008</v>
      </c>
      <c r="AG12">
        <v>49.655496999999997</v>
      </c>
      <c r="AH12">
        <v>21.553149999999999</v>
      </c>
      <c r="AI12">
        <v>0</v>
      </c>
      <c r="AJ12">
        <v>0</v>
      </c>
      <c r="AK12">
        <v>67.052825999999996</v>
      </c>
      <c r="AL12">
        <v>68.549982</v>
      </c>
      <c r="AM12">
        <v>18.709627000000001</v>
      </c>
      <c r="AN12">
        <v>0.75401799999999997</v>
      </c>
      <c r="AO12">
        <v>0</v>
      </c>
      <c r="AP12">
        <v>0.49554199999999998</v>
      </c>
      <c r="AQ12">
        <v>10.017773</v>
      </c>
      <c r="AR12">
        <v>33.631869999999999</v>
      </c>
      <c r="AS12">
        <v>33.998240000000003</v>
      </c>
      <c r="AT12">
        <v>13.755243999999999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0.83406599999999997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2355.9665340000001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368.51596899999998</v>
      </c>
      <c r="L13">
        <v>362.19345600000003</v>
      </c>
      <c r="M13">
        <v>76.043073000000007</v>
      </c>
      <c r="N13">
        <v>117.48330799999999</v>
      </c>
      <c r="O13">
        <v>123.189198</v>
      </c>
      <c r="P13">
        <v>139.928684</v>
      </c>
      <c r="Q13">
        <v>17.551221000000002</v>
      </c>
      <c r="R13">
        <v>14.419268000000001</v>
      </c>
      <c r="S13">
        <v>20.026833</v>
      </c>
      <c r="T13">
        <v>2.3582730000000001</v>
      </c>
      <c r="U13">
        <v>385.65046699999999</v>
      </c>
      <c r="V13">
        <v>15.529982</v>
      </c>
      <c r="W13">
        <v>44.872549999999997</v>
      </c>
      <c r="X13">
        <v>143.42093</v>
      </c>
      <c r="Y13">
        <v>0</v>
      </c>
      <c r="Z13">
        <v>18.918797000000001</v>
      </c>
      <c r="AA13">
        <v>40.761408000000003</v>
      </c>
      <c r="AB13">
        <v>46.904184000000001</v>
      </c>
      <c r="AC13">
        <v>22.434239000000002</v>
      </c>
      <c r="AD13">
        <v>0</v>
      </c>
      <c r="AE13">
        <v>38.152355</v>
      </c>
      <c r="AF13">
        <v>8.9190850000000008</v>
      </c>
      <c r="AG13">
        <v>49.655496999999997</v>
      </c>
      <c r="AH13">
        <v>21.553149999999999</v>
      </c>
      <c r="AI13">
        <v>0</v>
      </c>
      <c r="AJ13">
        <v>0</v>
      </c>
      <c r="AK13">
        <v>67.052825999999996</v>
      </c>
      <c r="AL13">
        <v>68.549982</v>
      </c>
      <c r="AM13">
        <v>18.709627000000001</v>
      </c>
      <c r="AN13">
        <v>0.75401799999999997</v>
      </c>
      <c r="AO13">
        <v>0</v>
      </c>
      <c r="AP13">
        <v>0.49554199999999998</v>
      </c>
      <c r="AQ13">
        <v>10.017773</v>
      </c>
      <c r="AR13">
        <v>33.631869999999999</v>
      </c>
      <c r="AS13">
        <v>33.998240000000003</v>
      </c>
      <c r="AT13">
        <v>13.793364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0.83406599999999997</v>
      </c>
      <c r="BB13">
        <v>4.069922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2335.766653000001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368.51596899999998</v>
      </c>
      <c r="L14">
        <v>362.19345600000003</v>
      </c>
      <c r="M14">
        <v>76.043073000000007</v>
      </c>
      <c r="N14">
        <v>117.48330799999999</v>
      </c>
      <c r="O14">
        <v>123.189198</v>
      </c>
      <c r="P14">
        <v>139.928684</v>
      </c>
      <c r="Q14">
        <v>15.092756</v>
      </c>
      <c r="R14">
        <v>14.575454000000001</v>
      </c>
      <c r="S14">
        <v>15.301746</v>
      </c>
      <c r="T14">
        <v>2.3582730000000001</v>
      </c>
      <c r="U14">
        <v>385.65046699999999</v>
      </c>
      <c r="V14">
        <v>15.529982</v>
      </c>
      <c r="W14">
        <v>44.872549999999997</v>
      </c>
      <c r="X14">
        <v>143.42093</v>
      </c>
      <c r="Y14">
        <v>0</v>
      </c>
      <c r="Z14">
        <v>18.918797000000001</v>
      </c>
      <c r="AA14">
        <v>40.761408000000003</v>
      </c>
      <c r="AB14">
        <v>46.904184000000001</v>
      </c>
      <c r="AC14">
        <v>22.434239000000002</v>
      </c>
      <c r="AD14">
        <v>0</v>
      </c>
      <c r="AE14">
        <v>38.152355</v>
      </c>
      <c r="AF14">
        <v>8.9190850000000008</v>
      </c>
      <c r="AG14">
        <v>49.655496999999997</v>
      </c>
      <c r="AH14">
        <v>21.553149999999999</v>
      </c>
      <c r="AI14">
        <v>0</v>
      </c>
      <c r="AJ14">
        <v>0</v>
      </c>
      <c r="AK14">
        <v>67.052825999999996</v>
      </c>
      <c r="AL14">
        <v>68.549982</v>
      </c>
      <c r="AM14">
        <v>18.709627000000001</v>
      </c>
      <c r="AN14">
        <v>0.75401799999999997</v>
      </c>
      <c r="AO14">
        <v>0</v>
      </c>
      <c r="AP14">
        <v>0.49554199999999998</v>
      </c>
      <c r="AQ14">
        <v>0</v>
      </c>
      <c r="AR14">
        <v>33.631869999999999</v>
      </c>
      <c r="AS14">
        <v>33.998240000000003</v>
      </c>
      <c r="AT14">
        <v>15.972872000000001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0.83406599999999997</v>
      </c>
      <c r="BB14">
        <v>4.069922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2320.9010220000009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368.51596899999998</v>
      </c>
      <c r="L15">
        <v>362.19345600000003</v>
      </c>
      <c r="M15">
        <v>76.043073000000007</v>
      </c>
      <c r="N15">
        <v>117.48330799999999</v>
      </c>
      <c r="O15">
        <v>123.189198</v>
      </c>
      <c r="P15">
        <v>139.928684</v>
      </c>
      <c r="Q15">
        <v>15.092756</v>
      </c>
      <c r="R15">
        <v>14.575454000000001</v>
      </c>
      <c r="S15">
        <v>15.301746</v>
      </c>
      <c r="T15">
        <v>2.3582730000000001</v>
      </c>
      <c r="U15">
        <v>385.65046699999999</v>
      </c>
      <c r="V15">
        <v>15.529982</v>
      </c>
      <c r="W15">
        <v>44.872549999999997</v>
      </c>
      <c r="X15">
        <v>143.42093</v>
      </c>
      <c r="Y15">
        <v>0</v>
      </c>
      <c r="Z15">
        <v>18.918797000000001</v>
      </c>
      <c r="AA15">
        <v>40.761408000000003</v>
      </c>
      <c r="AB15">
        <v>46.904184000000001</v>
      </c>
      <c r="AC15">
        <v>22.434239000000002</v>
      </c>
      <c r="AD15">
        <v>0</v>
      </c>
      <c r="AE15">
        <v>38.152355</v>
      </c>
      <c r="AF15">
        <v>8.9190850000000008</v>
      </c>
      <c r="AG15">
        <v>49.655496999999997</v>
      </c>
      <c r="AH15">
        <v>21.553149999999999</v>
      </c>
      <c r="AI15">
        <v>0</v>
      </c>
      <c r="AJ15">
        <v>0</v>
      </c>
      <c r="AK15">
        <v>67.052825999999996</v>
      </c>
      <c r="AL15">
        <v>68.549982</v>
      </c>
      <c r="AM15">
        <v>18.709627000000001</v>
      </c>
      <c r="AN15">
        <v>0.75401799999999997</v>
      </c>
      <c r="AO15">
        <v>0</v>
      </c>
      <c r="AP15">
        <v>0.49554199999999998</v>
      </c>
      <c r="AQ15">
        <v>0</v>
      </c>
      <c r="AR15">
        <v>33.631869999999999</v>
      </c>
      <c r="AS15">
        <v>33.998240000000003</v>
      </c>
      <c r="AT15">
        <v>14.752622000000001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0.83406599999999997</v>
      </c>
      <c r="BB15">
        <v>4.069922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2319.6807720000011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368.51596899999998</v>
      </c>
      <c r="L16">
        <v>362.19345600000003</v>
      </c>
      <c r="M16">
        <v>76.043073000000007</v>
      </c>
      <c r="N16">
        <v>117.48330799999999</v>
      </c>
      <c r="O16">
        <v>123.189198</v>
      </c>
      <c r="P16">
        <v>139.928684</v>
      </c>
      <c r="Q16">
        <v>15.092756</v>
      </c>
      <c r="R16">
        <v>14.575454000000001</v>
      </c>
      <c r="S16">
        <v>15.301746</v>
      </c>
      <c r="T16">
        <v>2.3582730000000001</v>
      </c>
      <c r="U16">
        <v>385.65046699999999</v>
      </c>
      <c r="V16">
        <v>15.529982</v>
      </c>
      <c r="W16">
        <v>44.872549999999997</v>
      </c>
      <c r="X16">
        <v>143.42093</v>
      </c>
      <c r="Y16">
        <v>0</v>
      </c>
      <c r="Z16">
        <v>18.918797000000001</v>
      </c>
      <c r="AA16">
        <v>40.761408000000003</v>
      </c>
      <c r="AB16">
        <v>46.904184000000001</v>
      </c>
      <c r="AC16">
        <v>22.434239000000002</v>
      </c>
      <c r="AD16">
        <v>0</v>
      </c>
      <c r="AE16">
        <v>38.152355</v>
      </c>
      <c r="AF16">
        <v>8.9190850000000008</v>
      </c>
      <c r="AG16">
        <v>49.655496999999997</v>
      </c>
      <c r="AH16">
        <v>21.553149999999999</v>
      </c>
      <c r="AI16">
        <v>0</v>
      </c>
      <c r="AJ16">
        <v>0</v>
      </c>
      <c r="AK16">
        <v>67.052825999999996</v>
      </c>
      <c r="AL16">
        <v>68.549982</v>
      </c>
      <c r="AM16">
        <v>18.709627000000001</v>
      </c>
      <c r="AN16">
        <v>0.75401799999999997</v>
      </c>
      <c r="AO16">
        <v>0</v>
      </c>
      <c r="AP16">
        <v>0.49554199999999998</v>
      </c>
      <c r="AQ16">
        <v>0</v>
      </c>
      <c r="AR16">
        <v>33.631869999999999</v>
      </c>
      <c r="AS16">
        <v>33.998240000000003</v>
      </c>
      <c r="AT16">
        <v>13.946550999999999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0.83406599999999997</v>
      </c>
      <c r="BB16">
        <v>4.069922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2318.8747010000011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368.51596899999998</v>
      </c>
      <c r="L17">
        <v>362.19345600000003</v>
      </c>
      <c r="M17">
        <v>76.043073000000007</v>
      </c>
      <c r="N17">
        <v>117.48330799999999</v>
      </c>
      <c r="O17">
        <v>123.189198</v>
      </c>
      <c r="P17">
        <v>139.928684</v>
      </c>
      <c r="Q17">
        <v>15.092756</v>
      </c>
      <c r="R17">
        <v>14.575454000000001</v>
      </c>
      <c r="S17">
        <v>15.301746</v>
      </c>
      <c r="T17">
        <v>2.3582730000000001</v>
      </c>
      <c r="U17">
        <v>385.65046699999999</v>
      </c>
      <c r="V17">
        <v>15.529982</v>
      </c>
      <c r="W17">
        <v>44.872549999999997</v>
      </c>
      <c r="X17">
        <v>143.42093</v>
      </c>
      <c r="Y17">
        <v>0</v>
      </c>
      <c r="Z17">
        <v>18.918797000000001</v>
      </c>
      <c r="AA17">
        <v>40.761408000000003</v>
      </c>
      <c r="AB17">
        <v>46.904184000000001</v>
      </c>
      <c r="AC17">
        <v>22.434239000000002</v>
      </c>
      <c r="AD17">
        <v>0</v>
      </c>
      <c r="AE17">
        <v>38.152355</v>
      </c>
      <c r="AF17">
        <v>8.9190850000000008</v>
      </c>
      <c r="AG17">
        <v>49.655496999999997</v>
      </c>
      <c r="AH17">
        <v>21.553149999999999</v>
      </c>
      <c r="AI17">
        <v>0</v>
      </c>
      <c r="AJ17">
        <v>0</v>
      </c>
      <c r="AK17">
        <v>67.052825999999996</v>
      </c>
      <c r="AL17">
        <v>68.549982</v>
      </c>
      <c r="AM17">
        <v>18.709627000000001</v>
      </c>
      <c r="AN17">
        <v>0.75401799999999997</v>
      </c>
      <c r="AO17">
        <v>0</v>
      </c>
      <c r="AP17">
        <v>0.49554199999999998</v>
      </c>
      <c r="AQ17">
        <v>0</v>
      </c>
      <c r="AR17">
        <v>33.631869999999999</v>
      </c>
      <c r="AS17">
        <v>33.998240000000003</v>
      </c>
      <c r="AT17">
        <v>16.973275999999998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0.83406599999999997</v>
      </c>
      <c r="BB17">
        <v>4.069922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2321.9014260000013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368.51596899999998</v>
      </c>
      <c r="L18">
        <v>362.19345600000003</v>
      </c>
      <c r="M18">
        <v>76.043073000000007</v>
      </c>
      <c r="N18">
        <v>117.48330799999999</v>
      </c>
      <c r="O18">
        <v>123.189198</v>
      </c>
      <c r="P18">
        <v>139.928684</v>
      </c>
      <c r="Q18">
        <v>15.092756</v>
      </c>
      <c r="R18">
        <v>14.575454000000001</v>
      </c>
      <c r="S18">
        <v>15.301746</v>
      </c>
      <c r="T18">
        <v>2.3582730000000001</v>
      </c>
      <c r="U18">
        <v>385.65046699999999</v>
      </c>
      <c r="V18">
        <v>15.529982</v>
      </c>
      <c r="W18">
        <v>44.872549999999997</v>
      </c>
      <c r="X18">
        <v>143.42093</v>
      </c>
      <c r="Y18">
        <v>0</v>
      </c>
      <c r="Z18">
        <v>18.918797000000001</v>
      </c>
      <c r="AA18">
        <v>40.761408000000003</v>
      </c>
      <c r="AB18">
        <v>46.904184000000001</v>
      </c>
      <c r="AC18">
        <v>22.434239000000002</v>
      </c>
      <c r="AD18">
        <v>0</v>
      </c>
      <c r="AE18">
        <v>38.152355</v>
      </c>
      <c r="AF18">
        <v>8.9190850000000008</v>
      </c>
      <c r="AG18">
        <v>49.655496999999997</v>
      </c>
      <c r="AH18">
        <v>21.553149999999999</v>
      </c>
      <c r="AI18">
        <v>0</v>
      </c>
      <c r="AJ18">
        <v>0</v>
      </c>
      <c r="AK18">
        <v>67.052825999999996</v>
      </c>
      <c r="AL18">
        <v>68.549982</v>
      </c>
      <c r="AM18">
        <v>18.709627000000001</v>
      </c>
      <c r="AN18">
        <v>0.75401799999999997</v>
      </c>
      <c r="AO18">
        <v>0</v>
      </c>
      <c r="AP18">
        <v>0.49554199999999998</v>
      </c>
      <c r="AQ18">
        <v>0</v>
      </c>
      <c r="AR18">
        <v>33.631869999999999</v>
      </c>
      <c r="AS18">
        <v>33.998240000000003</v>
      </c>
      <c r="AT18">
        <v>17.142396999999999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0.83406599999999997</v>
      </c>
      <c r="BB18">
        <v>4.069922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2322.0705470000012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368.51596899999998</v>
      </c>
      <c r="L19">
        <v>362.19345600000003</v>
      </c>
      <c r="M19">
        <v>76.043073000000007</v>
      </c>
      <c r="N19">
        <v>117.48330799999999</v>
      </c>
      <c r="O19">
        <v>123.189198</v>
      </c>
      <c r="P19">
        <v>139.928684</v>
      </c>
      <c r="Q19">
        <v>15.092756</v>
      </c>
      <c r="R19">
        <v>14.575454000000001</v>
      </c>
      <c r="S19">
        <v>15.301746</v>
      </c>
      <c r="T19">
        <v>2.3582730000000001</v>
      </c>
      <c r="U19">
        <v>385.65046699999999</v>
      </c>
      <c r="V19">
        <v>12.081013</v>
      </c>
      <c r="W19">
        <v>44.872549999999997</v>
      </c>
      <c r="X19">
        <v>143.42093</v>
      </c>
      <c r="Y19">
        <v>0</v>
      </c>
      <c r="Z19">
        <v>18.918797000000001</v>
      </c>
      <c r="AA19">
        <v>40.761408000000003</v>
      </c>
      <c r="AB19">
        <v>46.904184000000001</v>
      </c>
      <c r="AC19">
        <v>11.217119</v>
      </c>
      <c r="AD19">
        <v>0</v>
      </c>
      <c r="AE19">
        <v>38.152355</v>
      </c>
      <c r="AF19">
        <v>8.9190850000000008</v>
      </c>
      <c r="AG19">
        <v>49.655496999999997</v>
      </c>
      <c r="AH19">
        <v>21.553149999999999</v>
      </c>
      <c r="AI19">
        <v>0</v>
      </c>
      <c r="AJ19">
        <v>0</v>
      </c>
      <c r="AK19">
        <v>67.052825999999996</v>
      </c>
      <c r="AL19">
        <v>68.549982</v>
      </c>
      <c r="AM19">
        <v>18.709627000000001</v>
      </c>
      <c r="AN19">
        <v>0.75401799999999997</v>
      </c>
      <c r="AO19">
        <v>0</v>
      </c>
      <c r="AP19">
        <v>0.49554199999999998</v>
      </c>
      <c r="AQ19">
        <v>0</v>
      </c>
      <c r="AR19">
        <v>33.631869999999999</v>
      </c>
      <c r="AS19">
        <v>33.998240000000003</v>
      </c>
      <c r="AT19">
        <v>18.293869000000001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0.83406599999999997</v>
      </c>
      <c r="BB19">
        <v>4.069922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2308.5559300000009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368.51596899999998</v>
      </c>
      <c r="L20">
        <v>362.19345600000003</v>
      </c>
      <c r="M20">
        <v>76.043073000000007</v>
      </c>
      <c r="N20">
        <v>117.48330799999999</v>
      </c>
      <c r="O20">
        <v>123.189198</v>
      </c>
      <c r="P20">
        <v>139.928684</v>
      </c>
      <c r="Q20">
        <v>15.092756</v>
      </c>
      <c r="R20">
        <v>14.575454000000001</v>
      </c>
      <c r="S20">
        <v>15.301746</v>
      </c>
      <c r="T20">
        <v>2.3582730000000001</v>
      </c>
      <c r="U20">
        <v>385.65046699999999</v>
      </c>
      <c r="V20">
        <v>12.081013</v>
      </c>
      <c r="W20">
        <v>44.872549999999997</v>
      </c>
      <c r="X20">
        <v>143.42093</v>
      </c>
      <c r="Y20">
        <v>0</v>
      </c>
      <c r="Z20">
        <v>18.918797000000001</v>
      </c>
      <c r="AA20">
        <v>40.761408000000003</v>
      </c>
      <c r="AB20">
        <v>46.904184000000001</v>
      </c>
      <c r="AC20">
        <v>11.217119</v>
      </c>
      <c r="AD20">
        <v>0</v>
      </c>
      <c r="AE20">
        <v>38.152355</v>
      </c>
      <c r="AF20">
        <v>8.9190850000000008</v>
      </c>
      <c r="AG20">
        <v>49.655496999999997</v>
      </c>
      <c r="AH20">
        <v>21.553149999999999</v>
      </c>
      <c r="AI20">
        <v>0</v>
      </c>
      <c r="AJ20">
        <v>0</v>
      </c>
      <c r="AK20">
        <v>67.052825999999996</v>
      </c>
      <c r="AL20">
        <v>68.549982</v>
      </c>
      <c r="AM20">
        <v>18.709627000000001</v>
      </c>
      <c r="AN20">
        <v>0.75401799999999997</v>
      </c>
      <c r="AO20">
        <v>0</v>
      </c>
      <c r="AP20">
        <v>0.49554199999999998</v>
      </c>
      <c r="AQ20">
        <v>0</v>
      </c>
      <c r="AR20">
        <v>33.631869999999999</v>
      </c>
      <c r="AS20">
        <v>33.998240000000003</v>
      </c>
      <c r="AT20">
        <v>18.129387000000001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0.83406599999999997</v>
      </c>
      <c r="BB20">
        <v>4.069922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2308.3914480000008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368.51596899999998</v>
      </c>
      <c r="L21">
        <v>391.77946300000002</v>
      </c>
      <c r="M21">
        <v>76.043073000000007</v>
      </c>
      <c r="N21">
        <v>117.48330799999999</v>
      </c>
      <c r="O21">
        <v>123.189198</v>
      </c>
      <c r="P21">
        <v>139.928684</v>
      </c>
      <c r="Q21">
        <v>17.551221000000002</v>
      </c>
      <c r="R21">
        <v>14.575454000000001</v>
      </c>
      <c r="S21">
        <v>17.918234999999999</v>
      </c>
      <c r="T21">
        <v>2.3582730000000001</v>
      </c>
      <c r="U21">
        <v>385.65046699999999</v>
      </c>
      <c r="V21">
        <v>12.081013</v>
      </c>
      <c r="W21">
        <v>44.872549999999997</v>
      </c>
      <c r="X21">
        <v>143.42093</v>
      </c>
      <c r="Y21">
        <v>0</v>
      </c>
      <c r="Z21">
        <v>18.918797000000001</v>
      </c>
      <c r="AA21">
        <v>40.761408000000003</v>
      </c>
      <c r="AB21">
        <v>31.269456000000002</v>
      </c>
      <c r="AC21">
        <v>11.217119</v>
      </c>
      <c r="AD21">
        <v>0</v>
      </c>
      <c r="AE21">
        <v>38.152355</v>
      </c>
      <c r="AF21">
        <v>8.9190850000000008</v>
      </c>
      <c r="AG21">
        <v>49.655496999999997</v>
      </c>
      <c r="AH21">
        <v>21.553149999999999</v>
      </c>
      <c r="AI21">
        <v>0</v>
      </c>
      <c r="AJ21">
        <v>0</v>
      </c>
      <c r="AK21">
        <v>67.052825999999996</v>
      </c>
      <c r="AL21">
        <v>68.549982</v>
      </c>
      <c r="AM21">
        <v>18.709627000000001</v>
      </c>
      <c r="AN21">
        <v>0.75401799999999997</v>
      </c>
      <c r="AO21">
        <v>0</v>
      </c>
      <c r="AP21">
        <v>0.49554199999999998</v>
      </c>
      <c r="AQ21">
        <v>0</v>
      </c>
      <c r="AR21">
        <v>33.631869999999999</v>
      </c>
      <c r="AS21">
        <v>33.998240000000003</v>
      </c>
      <c r="AT21">
        <v>19.053045999999998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0.83406599999999997</v>
      </c>
      <c r="BB21">
        <v>4.069922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2328.3413400000009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368.51596899999998</v>
      </c>
      <c r="L22">
        <v>391.77946300000002</v>
      </c>
      <c r="M22">
        <v>76.043073000000007</v>
      </c>
      <c r="N22">
        <v>117.48330799999999</v>
      </c>
      <c r="O22">
        <v>123.189198</v>
      </c>
      <c r="P22">
        <v>139.928684</v>
      </c>
      <c r="Q22">
        <v>17.551221000000002</v>
      </c>
      <c r="R22">
        <v>14.575454000000001</v>
      </c>
      <c r="S22">
        <v>17.918234999999999</v>
      </c>
      <c r="T22">
        <v>2.3582730000000001</v>
      </c>
      <c r="U22">
        <v>385.65046699999999</v>
      </c>
      <c r="V22">
        <v>12.081013</v>
      </c>
      <c r="W22">
        <v>44.872549999999997</v>
      </c>
      <c r="X22">
        <v>143.42093</v>
      </c>
      <c r="Y22">
        <v>0</v>
      </c>
      <c r="Z22">
        <v>18.918797000000001</v>
      </c>
      <c r="AA22">
        <v>40.761408000000003</v>
      </c>
      <c r="AB22">
        <v>31.269456000000002</v>
      </c>
      <c r="AC22">
        <v>11.217119</v>
      </c>
      <c r="AD22">
        <v>0</v>
      </c>
      <c r="AE22">
        <v>38.152355</v>
      </c>
      <c r="AF22">
        <v>8.9190850000000008</v>
      </c>
      <c r="AG22">
        <v>49.655496999999997</v>
      </c>
      <c r="AH22">
        <v>21.553149999999999</v>
      </c>
      <c r="AI22">
        <v>0</v>
      </c>
      <c r="AJ22">
        <v>0</v>
      </c>
      <c r="AK22">
        <v>67.052825999999996</v>
      </c>
      <c r="AL22">
        <v>68.549982</v>
      </c>
      <c r="AM22">
        <v>18.709627000000001</v>
      </c>
      <c r="AN22">
        <v>0.75401799999999997</v>
      </c>
      <c r="AO22">
        <v>0</v>
      </c>
      <c r="AP22">
        <v>0.49554199999999998</v>
      </c>
      <c r="AQ22">
        <v>0</v>
      </c>
      <c r="AR22">
        <v>33.631869999999999</v>
      </c>
      <c r="AS22">
        <v>33.998240000000003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0.83406599999999997</v>
      </c>
      <c r="BB22">
        <v>4.069922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2328.6302670000009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368.51596899999998</v>
      </c>
      <c r="L23">
        <v>391.77946300000002</v>
      </c>
      <c r="M23">
        <v>76.043073000000007</v>
      </c>
      <c r="N23">
        <v>117.48330799999999</v>
      </c>
      <c r="O23">
        <v>123.189198</v>
      </c>
      <c r="P23">
        <v>139.928684</v>
      </c>
      <c r="Q23">
        <v>17.551221000000002</v>
      </c>
      <c r="R23">
        <v>14.575454000000001</v>
      </c>
      <c r="S23">
        <v>17.918234999999999</v>
      </c>
      <c r="T23">
        <v>2.3582730000000001</v>
      </c>
      <c r="U23">
        <v>385.65046699999999</v>
      </c>
      <c r="V23">
        <v>12.081013</v>
      </c>
      <c r="W23">
        <v>44.872549999999997</v>
      </c>
      <c r="X23">
        <v>143.42093</v>
      </c>
      <c r="Y23">
        <v>0</v>
      </c>
      <c r="Z23">
        <v>12.612531000000001</v>
      </c>
      <c r="AA23">
        <v>40.761408000000003</v>
      </c>
      <c r="AB23">
        <v>15.634728000000001</v>
      </c>
      <c r="AC23">
        <v>11.217119</v>
      </c>
      <c r="AD23">
        <v>0</v>
      </c>
      <c r="AE23">
        <v>38.152355</v>
      </c>
      <c r="AF23">
        <v>8.9190850000000008</v>
      </c>
      <c r="AG23">
        <v>49.655496999999997</v>
      </c>
      <c r="AH23">
        <v>25.648249</v>
      </c>
      <c r="AI23">
        <v>0</v>
      </c>
      <c r="AJ23">
        <v>0</v>
      </c>
      <c r="AK23">
        <v>67.052825999999996</v>
      </c>
      <c r="AL23">
        <v>68.549982</v>
      </c>
      <c r="AM23">
        <v>18.709627000000001</v>
      </c>
      <c r="AN23">
        <v>0.75401799999999997</v>
      </c>
      <c r="AO23">
        <v>0</v>
      </c>
      <c r="AP23">
        <v>0.123886</v>
      </c>
      <c r="AQ23">
        <v>0</v>
      </c>
      <c r="AR23">
        <v>33.631869999999999</v>
      </c>
      <c r="AS23">
        <v>33.998240000000003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0.98300600000000005</v>
      </c>
      <c r="BB23">
        <v>4.069922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2310.5616560000003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368.51596899999998</v>
      </c>
      <c r="L24">
        <v>391.77946300000002</v>
      </c>
      <c r="M24">
        <v>76.043073000000007</v>
      </c>
      <c r="N24">
        <v>117.48330799999999</v>
      </c>
      <c r="O24">
        <v>123.189198</v>
      </c>
      <c r="P24">
        <v>139.928684</v>
      </c>
      <c r="Q24">
        <v>17.551221000000002</v>
      </c>
      <c r="R24">
        <v>14.575454000000001</v>
      </c>
      <c r="S24">
        <v>17.918234999999999</v>
      </c>
      <c r="T24">
        <v>2.3582730000000001</v>
      </c>
      <c r="U24">
        <v>385.65046699999999</v>
      </c>
      <c r="V24">
        <v>12.081013</v>
      </c>
      <c r="W24">
        <v>44.872549999999997</v>
      </c>
      <c r="X24">
        <v>143.42093</v>
      </c>
      <c r="Y24">
        <v>0</v>
      </c>
      <c r="Z24">
        <v>12.612531000000001</v>
      </c>
      <c r="AA24">
        <v>40.761408000000003</v>
      </c>
      <c r="AB24">
        <v>15.634728000000001</v>
      </c>
      <c r="AC24">
        <v>11.217119</v>
      </c>
      <c r="AD24">
        <v>0</v>
      </c>
      <c r="AE24">
        <v>38.152355</v>
      </c>
      <c r="AF24">
        <v>8.9190850000000008</v>
      </c>
      <c r="AG24">
        <v>49.655496999999997</v>
      </c>
      <c r="AH24">
        <v>25.648249</v>
      </c>
      <c r="AI24">
        <v>0</v>
      </c>
      <c r="AJ24">
        <v>0</v>
      </c>
      <c r="AK24">
        <v>67.052825999999996</v>
      </c>
      <c r="AL24">
        <v>68.549982</v>
      </c>
      <c r="AM24">
        <v>18.709627000000001</v>
      </c>
      <c r="AN24">
        <v>0.75401799999999997</v>
      </c>
      <c r="AO24">
        <v>0</v>
      </c>
      <c r="AP24">
        <v>0.123886</v>
      </c>
      <c r="AQ24">
        <v>0</v>
      </c>
      <c r="AR24">
        <v>33.631869999999999</v>
      </c>
      <c r="AS24">
        <v>33.998240000000003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0.98300600000000005</v>
      </c>
      <c r="BB24">
        <v>4.069922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2310.5616560000003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368.51596899999998</v>
      </c>
      <c r="L25">
        <v>391.77946300000002</v>
      </c>
      <c r="M25">
        <v>76.043073000000007</v>
      </c>
      <c r="N25">
        <v>117.48330799999999</v>
      </c>
      <c r="O25">
        <v>123.189198</v>
      </c>
      <c r="P25">
        <v>139.928684</v>
      </c>
      <c r="Q25">
        <v>17.551221000000002</v>
      </c>
      <c r="R25">
        <v>14.575454000000001</v>
      </c>
      <c r="S25">
        <v>17.918234999999999</v>
      </c>
      <c r="T25">
        <v>2.3582730000000001</v>
      </c>
      <c r="U25">
        <v>385.65046699999999</v>
      </c>
      <c r="V25">
        <v>12.081013</v>
      </c>
      <c r="W25">
        <v>44.872549999999997</v>
      </c>
      <c r="X25">
        <v>143.42093</v>
      </c>
      <c r="Y25">
        <v>0</v>
      </c>
      <c r="Z25">
        <v>12.612531000000001</v>
      </c>
      <c r="AA25">
        <v>40.761408000000003</v>
      </c>
      <c r="AB25">
        <v>15.634728000000001</v>
      </c>
      <c r="AC25">
        <v>11.217119</v>
      </c>
      <c r="AD25">
        <v>10.501598</v>
      </c>
      <c r="AE25">
        <v>38.152355</v>
      </c>
      <c r="AF25">
        <v>8.9190850000000008</v>
      </c>
      <c r="AG25">
        <v>49.655496999999997</v>
      </c>
      <c r="AH25">
        <v>25.648249</v>
      </c>
      <c r="AI25">
        <v>0</v>
      </c>
      <c r="AJ25">
        <v>0</v>
      </c>
      <c r="AK25">
        <v>67.052825999999996</v>
      </c>
      <c r="AL25">
        <v>68.549982</v>
      </c>
      <c r="AM25">
        <v>18.709627000000001</v>
      </c>
      <c r="AN25">
        <v>0.75401799999999997</v>
      </c>
      <c r="AO25">
        <v>0</v>
      </c>
      <c r="AP25">
        <v>0.123886</v>
      </c>
      <c r="AQ25">
        <v>0</v>
      </c>
      <c r="AR25">
        <v>33.631869999999999</v>
      </c>
      <c r="AS25">
        <v>33.998240000000003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0.98300600000000005</v>
      </c>
      <c r="BB25">
        <v>4.069922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2321.0632540000006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368.51596899999998</v>
      </c>
      <c r="L26">
        <v>361.22635600000001</v>
      </c>
      <c r="M26">
        <v>76.043073000000007</v>
      </c>
      <c r="N26">
        <v>117.48330799999999</v>
      </c>
      <c r="O26">
        <v>123.189198</v>
      </c>
      <c r="P26">
        <v>139.928684</v>
      </c>
      <c r="Q26">
        <v>13.096647000000001</v>
      </c>
      <c r="R26">
        <v>14.575454000000001</v>
      </c>
      <c r="S26">
        <v>17.918234999999999</v>
      </c>
      <c r="T26">
        <v>2.3582730000000001</v>
      </c>
      <c r="U26">
        <v>385.65046699999999</v>
      </c>
      <c r="V26">
        <v>12.081013</v>
      </c>
      <c r="W26">
        <v>44.872549999999997</v>
      </c>
      <c r="X26">
        <v>143.42093</v>
      </c>
      <c r="Y26">
        <v>0</v>
      </c>
      <c r="Z26">
        <v>12.612531000000001</v>
      </c>
      <c r="AA26">
        <v>40.761408000000003</v>
      </c>
      <c r="AB26">
        <v>15.634728000000001</v>
      </c>
      <c r="AC26">
        <v>11.217119</v>
      </c>
      <c r="AD26">
        <v>10.501598</v>
      </c>
      <c r="AE26">
        <v>38.152355</v>
      </c>
      <c r="AF26">
        <v>8.9190850000000008</v>
      </c>
      <c r="AG26">
        <v>49.655496999999997</v>
      </c>
      <c r="AH26">
        <v>25.648249</v>
      </c>
      <c r="AI26">
        <v>0</v>
      </c>
      <c r="AJ26">
        <v>0</v>
      </c>
      <c r="AK26">
        <v>67.052825999999996</v>
      </c>
      <c r="AL26">
        <v>68.549982</v>
      </c>
      <c r="AM26">
        <v>18.709627000000001</v>
      </c>
      <c r="AN26">
        <v>0.75401799999999997</v>
      </c>
      <c r="AO26">
        <v>0</v>
      </c>
      <c r="AP26">
        <v>0.123886</v>
      </c>
      <c r="AQ26">
        <v>0</v>
      </c>
      <c r="AR26">
        <v>33.631869999999999</v>
      </c>
      <c r="AS26">
        <v>33.998240000000003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0.98300600000000005</v>
      </c>
      <c r="BB26">
        <v>4.069922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2286.0555730000005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368.51596899999998</v>
      </c>
      <c r="L27">
        <v>387.33462500000002</v>
      </c>
      <c r="M27">
        <v>76.043073000000007</v>
      </c>
      <c r="N27">
        <v>117.48330799999999</v>
      </c>
      <c r="O27">
        <v>123.189198</v>
      </c>
      <c r="P27">
        <v>139.928684</v>
      </c>
      <c r="Q27">
        <v>14.556457</v>
      </c>
      <c r="R27">
        <v>14.419268000000001</v>
      </c>
      <c r="S27">
        <v>17.918234999999999</v>
      </c>
      <c r="T27">
        <v>2.3582730000000001</v>
      </c>
      <c r="U27">
        <v>385.65046699999999</v>
      </c>
      <c r="V27">
        <v>12.081013</v>
      </c>
      <c r="W27">
        <v>44.872549999999997</v>
      </c>
      <c r="X27">
        <v>143.42093</v>
      </c>
      <c r="Y27">
        <v>0</v>
      </c>
      <c r="Z27">
        <v>12.612531000000001</v>
      </c>
      <c r="AA27">
        <v>40.761408000000003</v>
      </c>
      <c r="AB27">
        <v>15.634728000000001</v>
      </c>
      <c r="AC27">
        <v>11.217119</v>
      </c>
      <c r="AD27">
        <v>10.501598</v>
      </c>
      <c r="AE27">
        <v>38.152355</v>
      </c>
      <c r="AF27">
        <v>8.9190850000000008</v>
      </c>
      <c r="AG27">
        <v>49.655496999999997</v>
      </c>
      <c r="AH27">
        <v>25.648249</v>
      </c>
      <c r="AI27">
        <v>3.6888749999999999</v>
      </c>
      <c r="AJ27">
        <v>0</v>
      </c>
      <c r="AK27">
        <v>67.052825999999996</v>
      </c>
      <c r="AL27">
        <v>57.312280000000001</v>
      </c>
      <c r="AM27">
        <v>18.709627000000001</v>
      </c>
      <c r="AN27">
        <v>0.75401799999999997</v>
      </c>
      <c r="AO27">
        <v>0</v>
      </c>
      <c r="AP27">
        <v>0</v>
      </c>
      <c r="AQ27">
        <v>0</v>
      </c>
      <c r="AR27">
        <v>33.631869999999999</v>
      </c>
      <c r="AS27">
        <v>33.998240000000003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0.98300600000000005</v>
      </c>
      <c r="BB27">
        <v>4.069922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2305.7947530000006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372.58417200000002</v>
      </c>
      <c r="L28">
        <v>465.98611299999999</v>
      </c>
      <c r="M28">
        <v>76.043073000000007</v>
      </c>
      <c r="N28">
        <v>117.48330799999999</v>
      </c>
      <c r="O28">
        <v>123.189198</v>
      </c>
      <c r="P28">
        <v>139.928684</v>
      </c>
      <c r="Q28">
        <v>17.551221000000002</v>
      </c>
      <c r="R28">
        <v>17.076664999999998</v>
      </c>
      <c r="S28">
        <v>21.109859</v>
      </c>
      <c r="T28">
        <v>1.440979</v>
      </c>
      <c r="U28">
        <v>385.65046699999999</v>
      </c>
      <c r="V28">
        <v>12.081013</v>
      </c>
      <c r="W28">
        <v>44.872549999999997</v>
      </c>
      <c r="X28">
        <v>143.42093</v>
      </c>
      <c r="Y28">
        <v>0</v>
      </c>
      <c r="Z28">
        <v>12.612531000000001</v>
      </c>
      <c r="AA28">
        <v>40.761408000000003</v>
      </c>
      <c r="AB28">
        <v>15.634728000000001</v>
      </c>
      <c r="AC28">
        <v>11.217119</v>
      </c>
      <c r="AD28">
        <v>10.501598</v>
      </c>
      <c r="AE28">
        <v>38.152355</v>
      </c>
      <c r="AF28">
        <v>8.9190850000000008</v>
      </c>
      <c r="AG28">
        <v>49.655496999999997</v>
      </c>
      <c r="AH28">
        <v>25.648249</v>
      </c>
      <c r="AI28">
        <v>5.9021999999999997</v>
      </c>
      <c r="AJ28">
        <v>0</v>
      </c>
      <c r="AK28">
        <v>67.052825999999996</v>
      </c>
      <c r="AL28">
        <v>57.312280000000001</v>
      </c>
      <c r="AM28">
        <v>18.709627000000001</v>
      </c>
      <c r="AN28">
        <v>0.75401799999999997</v>
      </c>
      <c r="AO28">
        <v>0</v>
      </c>
      <c r="AP28">
        <v>0</v>
      </c>
      <c r="AQ28">
        <v>0</v>
      </c>
      <c r="AR28">
        <v>33.631869999999999</v>
      </c>
      <c r="AS28">
        <v>33.998240000000003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0.98300600000000005</v>
      </c>
      <c r="BB28">
        <v>4.069922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2398.6542600000007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368.51596899999998</v>
      </c>
      <c r="L29">
        <v>469.14746300000002</v>
      </c>
      <c r="M29">
        <v>76.043073000000007</v>
      </c>
      <c r="N29">
        <v>117.48330799999999</v>
      </c>
      <c r="O29">
        <v>123.189198</v>
      </c>
      <c r="P29">
        <v>139.928684</v>
      </c>
      <c r="Q29">
        <v>14.643924999999999</v>
      </c>
      <c r="R29">
        <v>14.419268000000001</v>
      </c>
      <c r="S29">
        <v>17.918234999999999</v>
      </c>
      <c r="T29">
        <v>2.3582730000000001</v>
      </c>
      <c r="U29">
        <v>403.917912</v>
      </c>
      <c r="V29">
        <v>12.081013</v>
      </c>
      <c r="W29">
        <v>44.872549999999997</v>
      </c>
      <c r="X29">
        <v>143.42093</v>
      </c>
      <c r="Y29">
        <v>0</v>
      </c>
      <c r="Z29">
        <v>12.612531000000001</v>
      </c>
      <c r="AA29">
        <v>40.761408000000003</v>
      </c>
      <c r="AB29">
        <v>15.634728000000001</v>
      </c>
      <c r="AC29">
        <v>11.217119</v>
      </c>
      <c r="AD29">
        <v>10.501598</v>
      </c>
      <c r="AE29">
        <v>38.152355</v>
      </c>
      <c r="AF29">
        <v>8.9190850000000008</v>
      </c>
      <c r="AG29">
        <v>49.655496999999997</v>
      </c>
      <c r="AH29">
        <v>25.648249</v>
      </c>
      <c r="AI29">
        <v>37.903927000000003</v>
      </c>
      <c r="AJ29">
        <v>0</v>
      </c>
      <c r="AK29">
        <v>67.052825999999996</v>
      </c>
      <c r="AL29">
        <v>57.312280000000001</v>
      </c>
      <c r="AM29">
        <v>18.709627000000001</v>
      </c>
      <c r="AN29">
        <v>0.75401799999999997</v>
      </c>
      <c r="AO29">
        <v>0</v>
      </c>
      <c r="AP29">
        <v>2.6015959999999998</v>
      </c>
      <c r="AQ29">
        <v>0</v>
      </c>
      <c r="AR29">
        <v>33.631869999999999</v>
      </c>
      <c r="AS29">
        <v>33.998240000000003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0.98300600000000005</v>
      </c>
      <c r="BB29">
        <v>4.069922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2442.7791520000014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368.51596899999998</v>
      </c>
      <c r="L30">
        <v>391.77946300000002</v>
      </c>
      <c r="M30">
        <v>76.043073000000007</v>
      </c>
      <c r="N30">
        <v>117.48330799999999</v>
      </c>
      <c r="O30">
        <v>123.189198</v>
      </c>
      <c r="P30">
        <v>139.928684</v>
      </c>
      <c r="Q30">
        <v>14.643924999999999</v>
      </c>
      <c r="R30">
        <v>14.575454000000001</v>
      </c>
      <c r="S30">
        <v>17.918234999999999</v>
      </c>
      <c r="T30">
        <v>2.3582730000000001</v>
      </c>
      <c r="U30">
        <v>404.99246699999998</v>
      </c>
      <c r="V30">
        <v>12.081013</v>
      </c>
      <c r="W30">
        <v>44.872549999999997</v>
      </c>
      <c r="X30">
        <v>143.42093</v>
      </c>
      <c r="Y30">
        <v>0</v>
      </c>
      <c r="Z30">
        <v>12.612531000000001</v>
      </c>
      <c r="AA30">
        <v>25.976306000000001</v>
      </c>
      <c r="AB30">
        <v>15.634728000000001</v>
      </c>
      <c r="AC30">
        <v>11.217119</v>
      </c>
      <c r="AD30">
        <v>10.501598</v>
      </c>
      <c r="AE30">
        <v>38.152355</v>
      </c>
      <c r="AF30">
        <v>8.9190850000000008</v>
      </c>
      <c r="AG30">
        <v>49.655496999999997</v>
      </c>
      <c r="AH30">
        <v>25.648249</v>
      </c>
      <c r="AI30">
        <v>37.903927000000003</v>
      </c>
      <c r="AJ30">
        <v>0</v>
      </c>
      <c r="AK30">
        <v>67.052825999999996</v>
      </c>
      <c r="AL30">
        <v>57.312280000000001</v>
      </c>
      <c r="AM30">
        <v>18.709627000000001</v>
      </c>
      <c r="AN30">
        <v>0.75401799999999997</v>
      </c>
      <c r="AO30">
        <v>0</v>
      </c>
      <c r="AP30">
        <v>1.486626</v>
      </c>
      <c r="AQ30">
        <v>0</v>
      </c>
      <c r="AR30">
        <v>33.631869999999999</v>
      </c>
      <c r="AS30">
        <v>33.998240000000003</v>
      </c>
      <c r="AT30">
        <v>18.753530000000001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0.98300600000000005</v>
      </c>
      <c r="BB30">
        <v>4.069922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2350.1533780000004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368.51596899999998</v>
      </c>
      <c r="L31">
        <v>391.77946300000002</v>
      </c>
      <c r="M31">
        <v>76.043073000000007</v>
      </c>
      <c r="N31">
        <v>117.48330799999999</v>
      </c>
      <c r="O31">
        <v>123.189198</v>
      </c>
      <c r="P31">
        <v>139.928684</v>
      </c>
      <c r="Q31">
        <v>14.643924999999999</v>
      </c>
      <c r="R31">
        <v>14.575454000000001</v>
      </c>
      <c r="S31">
        <v>17.918234999999999</v>
      </c>
      <c r="T31">
        <v>2.3582730000000001</v>
      </c>
      <c r="U31">
        <v>404.99246699999998</v>
      </c>
      <c r="V31">
        <v>12.081013</v>
      </c>
      <c r="W31">
        <v>44.872549999999997</v>
      </c>
      <c r="X31">
        <v>143.42093</v>
      </c>
      <c r="Y31">
        <v>0</v>
      </c>
      <c r="Z31">
        <v>18.918797000000001</v>
      </c>
      <c r="AA31">
        <v>12.988153000000001</v>
      </c>
      <c r="AB31">
        <v>15.634728000000001</v>
      </c>
      <c r="AC31">
        <v>11.217119</v>
      </c>
      <c r="AD31">
        <v>10.501598</v>
      </c>
      <c r="AE31">
        <v>38.152355</v>
      </c>
      <c r="AF31">
        <v>8.9190850000000008</v>
      </c>
      <c r="AG31">
        <v>49.655496999999997</v>
      </c>
      <c r="AH31">
        <v>25.648249</v>
      </c>
      <c r="AI31">
        <v>37.903927000000003</v>
      </c>
      <c r="AJ31">
        <v>0</v>
      </c>
      <c r="AK31">
        <v>67.052825999999996</v>
      </c>
      <c r="AL31">
        <v>57.312280000000001</v>
      </c>
      <c r="AM31">
        <v>18.709627000000001</v>
      </c>
      <c r="AN31">
        <v>0.75401799999999997</v>
      </c>
      <c r="AO31">
        <v>0</v>
      </c>
      <c r="AP31">
        <v>8.795871</v>
      </c>
      <c r="AQ31">
        <v>0</v>
      </c>
      <c r="AR31">
        <v>33.631869999999999</v>
      </c>
      <c r="AS31">
        <v>33.998240000000003</v>
      </c>
      <c r="AT31">
        <v>17.903086999999999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0.98300600000000005</v>
      </c>
      <c r="BB31">
        <v>4.069922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2349.9302930000008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368.51596899999998</v>
      </c>
      <c r="L32">
        <v>391.77946300000002</v>
      </c>
      <c r="M32">
        <v>76.043073000000007</v>
      </c>
      <c r="N32">
        <v>117.48330799999999</v>
      </c>
      <c r="O32">
        <v>123.189198</v>
      </c>
      <c r="P32">
        <v>139.928684</v>
      </c>
      <c r="Q32">
        <v>14.643924999999999</v>
      </c>
      <c r="R32">
        <v>14.575454000000001</v>
      </c>
      <c r="S32">
        <v>17.918234999999999</v>
      </c>
      <c r="T32">
        <v>2.3582730000000001</v>
      </c>
      <c r="U32">
        <v>404.99246699999998</v>
      </c>
      <c r="V32">
        <v>12.081013</v>
      </c>
      <c r="W32">
        <v>44.872549999999997</v>
      </c>
      <c r="X32">
        <v>143.42093</v>
      </c>
      <c r="Y32">
        <v>0</v>
      </c>
      <c r="Z32">
        <v>18.918797000000001</v>
      </c>
      <c r="AA32">
        <v>12.988153000000001</v>
      </c>
      <c r="AB32">
        <v>15.634728000000001</v>
      </c>
      <c r="AC32">
        <v>11.217119</v>
      </c>
      <c r="AD32">
        <v>10.501598</v>
      </c>
      <c r="AE32">
        <v>38.152355</v>
      </c>
      <c r="AF32">
        <v>8.9190850000000008</v>
      </c>
      <c r="AG32">
        <v>49.655496999999997</v>
      </c>
      <c r="AH32">
        <v>25.648249</v>
      </c>
      <c r="AI32">
        <v>37.903927000000003</v>
      </c>
      <c r="AJ32">
        <v>0</v>
      </c>
      <c r="AK32">
        <v>67.052825999999996</v>
      </c>
      <c r="AL32">
        <v>57.312280000000001</v>
      </c>
      <c r="AM32">
        <v>18.709627000000001</v>
      </c>
      <c r="AN32">
        <v>0.75401799999999997</v>
      </c>
      <c r="AO32">
        <v>0</v>
      </c>
      <c r="AP32">
        <v>8.795871</v>
      </c>
      <c r="AQ32">
        <v>0</v>
      </c>
      <c r="AR32">
        <v>39.504100999999999</v>
      </c>
      <c r="AS32">
        <v>33.998240000000003</v>
      </c>
      <c r="AT32">
        <v>17.738201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0.98300600000000005</v>
      </c>
      <c r="BB32">
        <v>4.069922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2355.6376380000006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368.51596899999998</v>
      </c>
      <c r="L33">
        <v>391.77946300000002</v>
      </c>
      <c r="M33">
        <v>76.043073000000007</v>
      </c>
      <c r="N33">
        <v>117.48330799999999</v>
      </c>
      <c r="O33">
        <v>123.189198</v>
      </c>
      <c r="P33">
        <v>139.928684</v>
      </c>
      <c r="Q33">
        <v>14.643924999999999</v>
      </c>
      <c r="R33">
        <v>14.575454000000001</v>
      </c>
      <c r="S33">
        <v>17.918234999999999</v>
      </c>
      <c r="T33">
        <v>2.3582730000000001</v>
      </c>
      <c r="U33">
        <v>404.99246699999998</v>
      </c>
      <c r="V33">
        <v>12.081013</v>
      </c>
      <c r="W33">
        <v>44.872549999999997</v>
      </c>
      <c r="X33">
        <v>143.42093</v>
      </c>
      <c r="Y33">
        <v>0</v>
      </c>
      <c r="Z33">
        <v>18.918797000000001</v>
      </c>
      <c r="AA33">
        <v>12.988153000000001</v>
      </c>
      <c r="AB33">
        <v>15.634728000000001</v>
      </c>
      <c r="AC33">
        <v>11.217119</v>
      </c>
      <c r="AD33">
        <v>10.501598</v>
      </c>
      <c r="AE33">
        <v>38.152355</v>
      </c>
      <c r="AF33">
        <v>8.9190850000000008</v>
      </c>
      <c r="AG33">
        <v>49.655496999999997</v>
      </c>
      <c r="AH33">
        <v>25.648249</v>
      </c>
      <c r="AI33">
        <v>37.903927000000003</v>
      </c>
      <c r="AJ33">
        <v>0</v>
      </c>
      <c r="AK33">
        <v>67.052825999999996</v>
      </c>
      <c r="AL33">
        <v>57.312280000000001</v>
      </c>
      <c r="AM33">
        <v>18.709627000000001</v>
      </c>
      <c r="AN33">
        <v>0.75401799999999997</v>
      </c>
      <c r="AO33">
        <v>0</v>
      </c>
      <c r="AP33">
        <v>8.176444</v>
      </c>
      <c r="AQ33">
        <v>0</v>
      </c>
      <c r="AR33">
        <v>39.504100999999999</v>
      </c>
      <c r="AS33">
        <v>33.998240000000003</v>
      </c>
      <c r="AT33">
        <v>18.513110000000001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0.98300600000000005</v>
      </c>
      <c r="BB33">
        <v>4.069922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2355.7931200000007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368.51596899999998</v>
      </c>
      <c r="L34">
        <v>391.77946300000002</v>
      </c>
      <c r="M34">
        <v>76.043073000000007</v>
      </c>
      <c r="N34">
        <v>117.48330799999999</v>
      </c>
      <c r="O34">
        <v>123.189198</v>
      </c>
      <c r="P34">
        <v>139.928684</v>
      </c>
      <c r="Q34">
        <v>12.040395</v>
      </c>
      <c r="R34">
        <v>12.173660999999999</v>
      </c>
      <c r="S34">
        <v>15.0503</v>
      </c>
      <c r="T34">
        <v>2.3582730000000001</v>
      </c>
      <c r="U34">
        <v>404.99246699999998</v>
      </c>
      <c r="V34">
        <v>12.081013</v>
      </c>
      <c r="W34">
        <v>44.872549999999997</v>
      </c>
      <c r="X34">
        <v>143.42093</v>
      </c>
      <c r="Y34">
        <v>0</v>
      </c>
      <c r="Z34">
        <v>18.918797000000001</v>
      </c>
      <c r="AA34">
        <v>0</v>
      </c>
      <c r="AB34">
        <v>15.634728000000001</v>
      </c>
      <c r="AC34">
        <v>11.217119</v>
      </c>
      <c r="AD34">
        <v>10.501598</v>
      </c>
      <c r="AE34">
        <v>38.152355</v>
      </c>
      <c r="AF34">
        <v>8.9190850000000008</v>
      </c>
      <c r="AG34">
        <v>49.655496999999997</v>
      </c>
      <c r="AH34">
        <v>25.648249</v>
      </c>
      <c r="AI34">
        <v>37.903927000000003</v>
      </c>
      <c r="AJ34">
        <v>0</v>
      </c>
      <c r="AK34">
        <v>67.052825999999996</v>
      </c>
      <c r="AL34">
        <v>57.312280000000001</v>
      </c>
      <c r="AM34">
        <v>18.709627000000001</v>
      </c>
      <c r="AN34">
        <v>0.75401799999999997</v>
      </c>
      <c r="AO34">
        <v>0</v>
      </c>
      <c r="AP34">
        <v>8.176444</v>
      </c>
      <c r="AQ34">
        <v>0</v>
      </c>
      <c r="AR34">
        <v>39.504100999999999</v>
      </c>
      <c r="AS34">
        <v>33.998240000000003</v>
      </c>
      <c r="AT34">
        <v>16.612344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0.98300600000000005</v>
      </c>
      <c r="BB34">
        <v>4.069922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2333.0309430000011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368.51596899999998</v>
      </c>
      <c r="L35">
        <v>361.08129200000002</v>
      </c>
      <c r="M35">
        <v>76.043073000000007</v>
      </c>
      <c r="N35">
        <v>117.48330799999999</v>
      </c>
      <c r="O35">
        <v>123.189198</v>
      </c>
      <c r="P35">
        <v>139.928684</v>
      </c>
      <c r="Q35">
        <v>12.040395</v>
      </c>
      <c r="R35">
        <v>12.173660999999999</v>
      </c>
      <c r="S35">
        <v>15.0503</v>
      </c>
      <c r="T35">
        <v>2.3582730000000001</v>
      </c>
      <c r="U35">
        <v>404.99246699999998</v>
      </c>
      <c r="V35">
        <v>12.081013</v>
      </c>
      <c r="W35">
        <v>36.006197</v>
      </c>
      <c r="X35">
        <v>115.08161200000001</v>
      </c>
      <c r="Y35">
        <v>0</v>
      </c>
      <c r="Z35">
        <v>18.918797000000001</v>
      </c>
      <c r="AA35">
        <v>0</v>
      </c>
      <c r="AB35">
        <v>15.634728000000001</v>
      </c>
      <c r="AC35">
        <v>11.217119</v>
      </c>
      <c r="AD35">
        <v>10.501598</v>
      </c>
      <c r="AE35">
        <v>38.152355</v>
      </c>
      <c r="AF35">
        <v>8.9190850000000008</v>
      </c>
      <c r="AG35">
        <v>49.655496999999997</v>
      </c>
      <c r="AH35">
        <v>43.106301000000002</v>
      </c>
      <c r="AI35">
        <v>5.9021999999999997</v>
      </c>
      <c r="AJ35">
        <v>0</v>
      </c>
      <c r="AK35">
        <v>67.052825999999996</v>
      </c>
      <c r="AL35">
        <v>57.312280000000001</v>
      </c>
      <c r="AM35">
        <v>18.709627000000001</v>
      </c>
      <c r="AN35">
        <v>0.75401799999999997</v>
      </c>
      <c r="AO35">
        <v>0</v>
      </c>
      <c r="AP35">
        <v>0</v>
      </c>
      <c r="AQ35">
        <v>0</v>
      </c>
      <c r="AR35">
        <v>33.631869999999999</v>
      </c>
      <c r="AS35">
        <v>33.998240000000003</v>
      </c>
      <c r="AT35">
        <v>19.220852000000001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1.6681319999999999</v>
      </c>
      <c r="BB35">
        <v>4.069922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2239.8283850000003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368.51596899999998</v>
      </c>
      <c r="L36">
        <v>361.08129200000002</v>
      </c>
      <c r="M36">
        <v>76.043073000000007</v>
      </c>
      <c r="N36">
        <v>117.48330799999999</v>
      </c>
      <c r="O36">
        <v>123.189198</v>
      </c>
      <c r="P36">
        <v>139.928684</v>
      </c>
      <c r="Q36">
        <v>12.040395</v>
      </c>
      <c r="R36">
        <v>12.173660999999999</v>
      </c>
      <c r="S36">
        <v>15.0503</v>
      </c>
      <c r="T36">
        <v>2.3582730000000001</v>
      </c>
      <c r="U36">
        <v>404.99246699999998</v>
      </c>
      <c r="V36">
        <v>8.9746880000000004</v>
      </c>
      <c r="W36">
        <v>29.811437999999999</v>
      </c>
      <c r="X36">
        <v>95.286621999999994</v>
      </c>
      <c r="Y36">
        <v>0</v>
      </c>
      <c r="Z36">
        <v>18.918797000000001</v>
      </c>
      <c r="AA36">
        <v>0</v>
      </c>
      <c r="AB36">
        <v>15.634728000000001</v>
      </c>
      <c r="AC36">
        <v>11.217119</v>
      </c>
      <c r="AD36">
        <v>10.501598</v>
      </c>
      <c r="AE36">
        <v>38.152355</v>
      </c>
      <c r="AF36">
        <v>8.9190850000000008</v>
      </c>
      <c r="AG36">
        <v>49.655496999999997</v>
      </c>
      <c r="AH36">
        <v>43.106301000000002</v>
      </c>
      <c r="AI36">
        <v>3.6888749999999999</v>
      </c>
      <c r="AJ36">
        <v>0</v>
      </c>
      <c r="AK36">
        <v>67.052825999999996</v>
      </c>
      <c r="AL36">
        <v>57.312280000000001</v>
      </c>
      <c r="AM36">
        <v>18.709627000000001</v>
      </c>
      <c r="AN36">
        <v>0.75401799999999997</v>
      </c>
      <c r="AO36">
        <v>0</v>
      </c>
      <c r="AP36">
        <v>0</v>
      </c>
      <c r="AQ36">
        <v>0</v>
      </c>
      <c r="AR36">
        <v>33.631869999999999</v>
      </c>
      <c r="AS36">
        <v>33.998240000000003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1.6681319999999999</v>
      </c>
      <c r="BB36">
        <v>4.069922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2208.6401070000006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368.51596899999998</v>
      </c>
      <c r="L37">
        <v>361.08129200000002</v>
      </c>
      <c r="M37">
        <v>52.718749000000003</v>
      </c>
      <c r="N37">
        <v>94.175713999999999</v>
      </c>
      <c r="O37">
        <v>90.653923000000006</v>
      </c>
      <c r="P37">
        <v>139.928684</v>
      </c>
      <c r="Q37">
        <v>12.040395</v>
      </c>
      <c r="R37">
        <v>12.173660999999999</v>
      </c>
      <c r="S37">
        <v>15.0503</v>
      </c>
      <c r="T37">
        <v>2.3582730000000001</v>
      </c>
      <c r="U37">
        <v>404.99246699999998</v>
      </c>
      <c r="V37">
        <v>8.9746880000000004</v>
      </c>
      <c r="W37">
        <v>29.811437999999999</v>
      </c>
      <c r="X37">
        <v>95.286621999999994</v>
      </c>
      <c r="Y37">
        <v>0</v>
      </c>
      <c r="Z37">
        <v>18.918797000000001</v>
      </c>
      <c r="AA37">
        <v>0</v>
      </c>
      <c r="AB37">
        <v>15.634728000000001</v>
      </c>
      <c r="AC37">
        <v>11.217119</v>
      </c>
      <c r="AD37">
        <v>10.501598</v>
      </c>
      <c r="AE37">
        <v>38.152355</v>
      </c>
      <c r="AF37">
        <v>8.9190850000000008</v>
      </c>
      <c r="AG37">
        <v>49.655496999999997</v>
      </c>
      <c r="AH37">
        <v>43.106301000000002</v>
      </c>
      <c r="AI37">
        <v>0</v>
      </c>
      <c r="AJ37">
        <v>0</v>
      </c>
      <c r="AK37">
        <v>67.052825999999996</v>
      </c>
      <c r="AL37">
        <v>57.312280000000001</v>
      </c>
      <c r="AM37">
        <v>18.709627000000001</v>
      </c>
      <c r="AN37">
        <v>0.75401799999999997</v>
      </c>
      <c r="AO37">
        <v>0</v>
      </c>
      <c r="AP37">
        <v>0</v>
      </c>
      <c r="AQ37">
        <v>0</v>
      </c>
      <c r="AR37">
        <v>33.631869999999999</v>
      </c>
      <c r="AS37">
        <v>33.998240000000003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1.6681319999999999</v>
      </c>
      <c r="BB37">
        <v>4.069922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2125.7840390000006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368.51596899999998</v>
      </c>
      <c r="L38">
        <v>361.08129200000002</v>
      </c>
      <c r="M38">
        <v>52.718749000000003</v>
      </c>
      <c r="N38">
        <v>94.175713999999999</v>
      </c>
      <c r="O38">
        <v>90.653923000000006</v>
      </c>
      <c r="P38">
        <v>139.928684</v>
      </c>
      <c r="Q38">
        <v>12.040395</v>
      </c>
      <c r="R38">
        <v>12.173660999999999</v>
      </c>
      <c r="S38">
        <v>15.0503</v>
      </c>
      <c r="T38">
        <v>2.3582730000000001</v>
      </c>
      <c r="U38">
        <v>404.99246699999998</v>
      </c>
      <c r="V38">
        <v>8.9746880000000004</v>
      </c>
      <c r="W38">
        <v>29.811437999999999</v>
      </c>
      <c r="X38">
        <v>95.286621999999994</v>
      </c>
      <c r="Y38">
        <v>0</v>
      </c>
      <c r="Z38">
        <v>18.918797000000001</v>
      </c>
      <c r="AA38">
        <v>0</v>
      </c>
      <c r="AB38">
        <v>15.634728000000001</v>
      </c>
      <c r="AC38">
        <v>11.217119</v>
      </c>
      <c r="AD38">
        <v>10.197203</v>
      </c>
      <c r="AE38">
        <v>38.152355</v>
      </c>
      <c r="AF38">
        <v>8.9190850000000008</v>
      </c>
      <c r="AG38">
        <v>49.655496999999997</v>
      </c>
      <c r="AH38">
        <v>43.106301000000002</v>
      </c>
      <c r="AI38">
        <v>0</v>
      </c>
      <c r="AJ38">
        <v>0</v>
      </c>
      <c r="AK38">
        <v>67.052825999999996</v>
      </c>
      <c r="AL38">
        <v>57.312280000000001</v>
      </c>
      <c r="AM38">
        <v>18.709627000000001</v>
      </c>
      <c r="AN38">
        <v>0.75401799999999997</v>
      </c>
      <c r="AO38">
        <v>0</v>
      </c>
      <c r="AP38">
        <v>0</v>
      </c>
      <c r="AQ38">
        <v>0</v>
      </c>
      <c r="AR38">
        <v>33.631869999999999</v>
      </c>
      <c r="AS38">
        <v>33.998240000000003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1.6681319999999999</v>
      </c>
      <c r="BB38">
        <v>4.069922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2125.4796440000005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368.51596899999998</v>
      </c>
      <c r="L39">
        <v>361.08129200000002</v>
      </c>
      <c r="M39">
        <v>52.718749000000003</v>
      </c>
      <c r="N39">
        <v>94.175713999999999</v>
      </c>
      <c r="O39">
        <v>90.653923000000006</v>
      </c>
      <c r="P39">
        <v>139.928684</v>
      </c>
      <c r="Q39">
        <v>12.040395</v>
      </c>
      <c r="R39">
        <v>12.173660999999999</v>
      </c>
      <c r="S39">
        <v>15.0503</v>
      </c>
      <c r="T39">
        <v>2.3582730000000001</v>
      </c>
      <c r="U39">
        <v>346.96646700000002</v>
      </c>
      <c r="V39">
        <v>8.9746880000000004</v>
      </c>
      <c r="W39">
        <v>29.811437999999999</v>
      </c>
      <c r="X39">
        <v>95.286621999999994</v>
      </c>
      <c r="Y39">
        <v>0</v>
      </c>
      <c r="Z39">
        <v>18.918797000000001</v>
      </c>
      <c r="AA39">
        <v>0</v>
      </c>
      <c r="AB39">
        <v>15.634728000000001</v>
      </c>
      <c r="AC39">
        <v>11.217119</v>
      </c>
      <c r="AD39">
        <v>0</v>
      </c>
      <c r="AE39">
        <v>38.152355</v>
      </c>
      <c r="AF39">
        <v>8.9190850000000008</v>
      </c>
      <c r="AG39">
        <v>49.655496999999997</v>
      </c>
      <c r="AH39">
        <v>21.553149999999999</v>
      </c>
      <c r="AI39">
        <v>0</v>
      </c>
      <c r="AJ39">
        <v>0</v>
      </c>
      <c r="AK39">
        <v>67.052825999999996</v>
      </c>
      <c r="AL39">
        <v>68.549982</v>
      </c>
      <c r="AM39">
        <v>18.709627000000001</v>
      </c>
      <c r="AN39">
        <v>0.75401799999999997</v>
      </c>
      <c r="AO39">
        <v>0</v>
      </c>
      <c r="AP39">
        <v>0</v>
      </c>
      <c r="AQ39">
        <v>0</v>
      </c>
      <c r="AR39">
        <v>33.631869999999999</v>
      </c>
      <c r="AS39">
        <v>33.998240000000003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0.83406599999999997</v>
      </c>
      <c r="BB39">
        <v>4.069922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2046.1069259999999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368.51596899999998</v>
      </c>
      <c r="L40">
        <v>361.08129200000002</v>
      </c>
      <c r="M40">
        <v>52.718749000000003</v>
      </c>
      <c r="N40">
        <v>94.175713999999999</v>
      </c>
      <c r="O40">
        <v>90.653923000000006</v>
      </c>
      <c r="P40">
        <v>139.928684</v>
      </c>
      <c r="Q40">
        <v>12.040395</v>
      </c>
      <c r="R40">
        <v>12.173660999999999</v>
      </c>
      <c r="S40">
        <v>15.0503</v>
      </c>
      <c r="T40">
        <v>2.3582730000000001</v>
      </c>
      <c r="U40">
        <v>346.96646700000002</v>
      </c>
      <c r="V40">
        <v>8.9746880000000004</v>
      </c>
      <c r="W40">
        <v>29.811437999999999</v>
      </c>
      <c r="X40">
        <v>95.286621999999994</v>
      </c>
      <c r="Y40">
        <v>0</v>
      </c>
      <c r="Z40">
        <v>18.918797000000001</v>
      </c>
      <c r="AA40">
        <v>0</v>
      </c>
      <c r="AB40">
        <v>15.634728000000001</v>
      </c>
      <c r="AC40">
        <v>11.217119</v>
      </c>
      <c r="AD40">
        <v>0</v>
      </c>
      <c r="AE40">
        <v>38.152355</v>
      </c>
      <c r="AF40">
        <v>8.9190850000000008</v>
      </c>
      <c r="AG40">
        <v>49.655496999999997</v>
      </c>
      <c r="AH40">
        <v>0</v>
      </c>
      <c r="AI40">
        <v>0</v>
      </c>
      <c r="AJ40">
        <v>0</v>
      </c>
      <c r="AK40">
        <v>67.052825999999996</v>
      </c>
      <c r="AL40">
        <v>68.549982</v>
      </c>
      <c r="AM40">
        <v>18.709627000000001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33.998240000000003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0</v>
      </c>
      <c r="BB40">
        <v>4.069922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2023.7197100000001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368.51596899999998</v>
      </c>
      <c r="L41">
        <v>361.08129200000002</v>
      </c>
      <c r="M41">
        <v>52.718749000000003</v>
      </c>
      <c r="N41">
        <v>94.175713999999999</v>
      </c>
      <c r="O41">
        <v>90.653923000000006</v>
      </c>
      <c r="P41">
        <v>139.928684</v>
      </c>
      <c r="Q41">
        <v>12.040395</v>
      </c>
      <c r="R41">
        <v>12.173660999999999</v>
      </c>
      <c r="S41">
        <v>15.0503</v>
      </c>
      <c r="T41">
        <v>2.3582730000000001</v>
      </c>
      <c r="U41">
        <v>346.96646700000002</v>
      </c>
      <c r="V41">
        <v>8.9746880000000004</v>
      </c>
      <c r="W41">
        <v>36.006197</v>
      </c>
      <c r="X41">
        <v>115.08161200000001</v>
      </c>
      <c r="Y41">
        <v>0</v>
      </c>
      <c r="Z41">
        <v>12.612531000000001</v>
      </c>
      <c r="AA41">
        <v>0</v>
      </c>
      <c r="AB41">
        <v>15.634728000000001</v>
      </c>
      <c r="AC41">
        <v>11.217119</v>
      </c>
      <c r="AD41">
        <v>0</v>
      </c>
      <c r="AE41">
        <v>38.152355</v>
      </c>
      <c r="AF41">
        <v>8.9190850000000008</v>
      </c>
      <c r="AG41">
        <v>49.655496999999997</v>
      </c>
      <c r="AH41">
        <v>0</v>
      </c>
      <c r="AI41">
        <v>0</v>
      </c>
      <c r="AJ41">
        <v>0</v>
      </c>
      <c r="AK41">
        <v>67.052825999999996</v>
      </c>
      <c r="AL41">
        <v>68.549982</v>
      </c>
      <c r="AM41">
        <v>18.709627000000001</v>
      </c>
      <c r="AN41">
        <v>0.75401799999999997</v>
      </c>
      <c r="AO41">
        <v>0</v>
      </c>
      <c r="AP41">
        <v>0</v>
      </c>
      <c r="AQ41">
        <v>0</v>
      </c>
      <c r="AR41">
        <v>33.631869999999999</v>
      </c>
      <c r="AS41">
        <v>33.998240000000003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0</v>
      </c>
      <c r="BB41">
        <v>4.069922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2043.4031929999999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368.51596899999998</v>
      </c>
      <c r="L42">
        <v>361.08129200000002</v>
      </c>
      <c r="M42">
        <v>52.718749000000003</v>
      </c>
      <c r="N42">
        <v>94.175713999999999</v>
      </c>
      <c r="O42">
        <v>90.653923000000006</v>
      </c>
      <c r="P42">
        <v>139.928684</v>
      </c>
      <c r="Q42">
        <v>12.040395</v>
      </c>
      <c r="R42">
        <v>12.173660999999999</v>
      </c>
      <c r="S42">
        <v>15.0503</v>
      </c>
      <c r="T42">
        <v>2.3582730000000001</v>
      </c>
      <c r="U42">
        <v>346.96646700000002</v>
      </c>
      <c r="V42">
        <v>8.9746880000000004</v>
      </c>
      <c r="W42">
        <v>29.811437999999999</v>
      </c>
      <c r="X42">
        <v>115.08161200000001</v>
      </c>
      <c r="Y42">
        <v>0</v>
      </c>
      <c r="Z42">
        <v>12.612531000000001</v>
      </c>
      <c r="AA42">
        <v>0</v>
      </c>
      <c r="AB42">
        <v>15.634728000000001</v>
      </c>
      <c r="AC42">
        <v>11.217119</v>
      </c>
      <c r="AD42">
        <v>0</v>
      </c>
      <c r="AE42">
        <v>38.152355</v>
      </c>
      <c r="AF42">
        <v>8.9190850000000008</v>
      </c>
      <c r="AG42">
        <v>49.655496999999997</v>
      </c>
      <c r="AH42">
        <v>0</v>
      </c>
      <c r="AI42">
        <v>0</v>
      </c>
      <c r="AJ42">
        <v>0</v>
      </c>
      <c r="AK42">
        <v>67.052825999999996</v>
      </c>
      <c r="AL42">
        <v>68.549982</v>
      </c>
      <c r="AM42">
        <v>18.709627000000001</v>
      </c>
      <c r="AN42">
        <v>0.75401799999999997</v>
      </c>
      <c r="AO42">
        <v>0</v>
      </c>
      <c r="AP42">
        <v>0</v>
      </c>
      <c r="AQ42">
        <v>0</v>
      </c>
      <c r="AR42">
        <v>33.631869999999999</v>
      </c>
      <c r="AS42">
        <v>33.998240000000003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0</v>
      </c>
      <c r="BB42">
        <v>4.069922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2037.2084339999999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368.51596899999998</v>
      </c>
      <c r="L43">
        <v>361.08129200000002</v>
      </c>
      <c r="M43">
        <v>52.718749000000003</v>
      </c>
      <c r="N43">
        <v>94.175713999999999</v>
      </c>
      <c r="O43">
        <v>90.653923000000006</v>
      </c>
      <c r="P43">
        <v>139.928684</v>
      </c>
      <c r="Q43">
        <v>12.040395</v>
      </c>
      <c r="R43">
        <v>12.173660999999999</v>
      </c>
      <c r="S43">
        <v>15.0503</v>
      </c>
      <c r="T43">
        <v>2.3582730000000001</v>
      </c>
      <c r="U43">
        <v>346.96646700000002</v>
      </c>
      <c r="V43">
        <v>8.9746880000000004</v>
      </c>
      <c r="W43">
        <v>36.006197</v>
      </c>
      <c r="X43">
        <v>115.08161200000001</v>
      </c>
      <c r="Y43">
        <v>0</v>
      </c>
      <c r="Z43">
        <v>12.612531000000001</v>
      </c>
      <c r="AA43">
        <v>0</v>
      </c>
      <c r="AB43">
        <v>15.634728000000001</v>
      </c>
      <c r="AC43">
        <v>11.217119</v>
      </c>
      <c r="AD43">
        <v>0</v>
      </c>
      <c r="AE43">
        <v>38.152355</v>
      </c>
      <c r="AF43">
        <v>8.9190850000000008</v>
      </c>
      <c r="AG43">
        <v>49.655496999999997</v>
      </c>
      <c r="AH43">
        <v>0</v>
      </c>
      <c r="AI43">
        <v>0</v>
      </c>
      <c r="AJ43">
        <v>0</v>
      </c>
      <c r="AK43">
        <v>67.052825999999996</v>
      </c>
      <c r="AL43">
        <v>68.549982</v>
      </c>
      <c r="AM43">
        <v>18.709627000000001</v>
      </c>
      <c r="AN43">
        <v>0.75401799999999997</v>
      </c>
      <c r="AO43">
        <v>0</v>
      </c>
      <c r="AP43">
        <v>0</v>
      </c>
      <c r="AQ43">
        <v>0</v>
      </c>
      <c r="AR43">
        <v>33.631869999999999</v>
      </c>
      <c r="AS43">
        <v>33.998240000000003</v>
      </c>
      <c r="AT43">
        <v>18.719141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4.069922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2042.7803609999999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368.51596899999998</v>
      </c>
      <c r="L44">
        <v>361.08129200000002</v>
      </c>
      <c r="M44">
        <v>52.718749000000003</v>
      </c>
      <c r="N44">
        <v>94.175713999999999</v>
      </c>
      <c r="O44">
        <v>90.653923000000006</v>
      </c>
      <c r="P44">
        <v>139.928684</v>
      </c>
      <c r="Q44">
        <v>12.040395</v>
      </c>
      <c r="R44">
        <v>12.173660999999999</v>
      </c>
      <c r="S44">
        <v>15.0503</v>
      </c>
      <c r="T44">
        <v>2.3582730000000001</v>
      </c>
      <c r="U44">
        <v>346.96646700000002</v>
      </c>
      <c r="V44">
        <v>8.9746880000000004</v>
      </c>
      <c r="W44">
        <v>36.006197</v>
      </c>
      <c r="X44">
        <v>115.08161200000001</v>
      </c>
      <c r="Y44">
        <v>0</v>
      </c>
      <c r="Z44">
        <v>12.612531000000001</v>
      </c>
      <c r="AA44">
        <v>0</v>
      </c>
      <c r="AB44">
        <v>15.634728000000001</v>
      </c>
      <c r="AC44">
        <v>11.217119</v>
      </c>
      <c r="AD44">
        <v>0</v>
      </c>
      <c r="AE44">
        <v>38.152355</v>
      </c>
      <c r="AF44">
        <v>8.9190850000000008</v>
      </c>
      <c r="AG44">
        <v>49.655496999999997</v>
      </c>
      <c r="AH44">
        <v>0</v>
      </c>
      <c r="AI44">
        <v>0</v>
      </c>
      <c r="AJ44">
        <v>0</v>
      </c>
      <c r="AK44">
        <v>67.052825999999996</v>
      </c>
      <c r="AL44">
        <v>68.549982</v>
      </c>
      <c r="AM44">
        <v>18.709627000000001</v>
      </c>
      <c r="AN44">
        <v>0.75401799999999997</v>
      </c>
      <c r="AO44">
        <v>0</v>
      </c>
      <c r="AP44">
        <v>0</v>
      </c>
      <c r="AQ44">
        <v>0</v>
      </c>
      <c r="AR44">
        <v>39.504100999999999</v>
      </c>
      <c r="AS44">
        <v>33.998240000000003</v>
      </c>
      <c r="AT44">
        <v>18.267446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4.069922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2048.2008970000002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368.51596899999998</v>
      </c>
      <c r="L45">
        <v>361.08129200000002</v>
      </c>
      <c r="M45">
        <v>52.718749000000003</v>
      </c>
      <c r="N45">
        <v>94.175713999999999</v>
      </c>
      <c r="O45">
        <v>90.653923000000006</v>
      </c>
      <c r="P45">
        <v>139.928684</v>
      </c>
      <c r="Q45">
        <v>12.040395</v>
      </c>
      <c r="R45">
        <v>12.173660999999999</v>
      </c>
      <c r="S45">
        <v>15.0503</v>
      </c>
      <c r="T45">
        <v>2.3582730000000001</v>
      </c>
      <c r="U45">
        <v>346.96646700000002</v>
      </c>
      <c r="V45">
        <v>10.841771</v>
      </c>
      <c r="W45">
        <v>36.006197</v>
      </c>
      <c r="X45">
        <v>115.08161200000001</v>
      </c>
      <c r="Y45">
        <v>0</v>
      </c>
      <c r="Z45">
        <v>18.918797000000001</v>
      </c>
      <c r="AA45">
        <v>0</v>
      </c>
      <c r="AB45">
        <v>15.634728000000001</v>
      </c>
      <c r="AC45">
        <v>11.217119</v>
      </c>
      <c r="AD45">
        <v>0</v>
      </c>
      <c r="AE45">
        <v>38.152355</v>
      </c>
      <c r="AF45">
        <v>8.9190850000000008</v>
      </c>
      <c r="AG45">
        <v>49.655496999999997</v>
      </c>
      <c r="AH45">
        <v>0</v>
      </c>
      <c r="AI45">
        <v>0</v>
      </c>
      <c r="AJ45">
        <v>0</v>
      </c>
      <c r="AK45">
        <v>67.052825999999996</v>
      </c>
      <c r="AL45">
        <v>68.549982</v>
      </c>
      <c r="AM45">
        <v>18.709627000000001</v>
      </c>
      <c r="AN45">
        <v>0.75401799999999997</v>
      </c>
      <c r="AO45">
        <v>0</v>
      </c>
      <c r="AP45">
        <v>0</v>
      </c>
      <c r="AQ45">
        <v>0</v>
      </c>
      <c r="AR45">
        <v>39.504100999999999</v>
      </c>
      <c r="AS45">
        <v>33.998240000000003</v>
      </c>
      <c r="AT45">
        <v>16.459762999999999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4.069922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2054.5665630000003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368.51596899999998</v>
      </c>
      <c r="L46">
        <v>361.08129200000002</v>
      </c>
      <c r="M46">
        <v>52.718749000000003</v>
      </c>
      <c r="N46">
        <v>94.175713999999999</v>
      </c>
      <c r="O46">
        <v>90.653923000000006</v>
      </c>
      <c r="P46">
        <v>139.928684</v>
      </c>
      <c r="Q46">
        <v>12.040395</v>
      </c>
      <c r="R46">
        <v>12.173660999999999</v>
      </c>
      <c r="S46">
        <v>15.0503</v>
      </c>
      <c r="T46">
        <v>2.3582730000000001</v>
      </c>
      <c r="U46">
        <v>346.96646700000002</v>
      </c>
      <c r="V46">
        <v>10.841771</v>
      </c>
      <c r="W46">
        <v>36.006197</v>
      </c>
      <c r="X46">
        <v>115.08161200000001</v>
      </c>
      <c r="Y46">
        <v>0</v>
      </c>
      <c r="Z46">
        <v>18.918797000000001</v>
      </c>
      <c r="AA46">
        <v>0</v>
      </c>
      <c r="AB46">
        <v>15.634728000000001</v>
      </c>
      <c r="AC46">
        <v>11.217119</v>
      </c>
      <c r="AD46">
        <v>0</v>
      </c>
      <c r="AE46">
        <v>38.152355</v>
      </c>
      <c r="AF46">
        <v>8.9190850000000008</v>
      </c>
      <c r="AG46">
        <v>49.655496999999997</v>
      </c>
      <c r="AH46">
        <v>0</v>
      </c>
      <c r="AI46">
        <v>0</v>
      </c>
      <c r="AJ46">
        <v>0</v>
      </c>
      <c r="AK46">
        <v>67.052825999999996</v>
      </c>
      <c r="AL46">
        <v>68.549982</v>
      </c>
      <c r="AM46">
        <v>18.709627000000001</v>
      </c>
      <c r="AN46">
        <v>0.75401799999999997</v>
      </c>
      <c r="AO46">
        <v>0</v>
      </c>
      <c r="AP46">
        <v>0</v>
      </c>
      <c r="AQ46">
        <v>0</v>
      </c>
      <c r="AR46">
        <v>39.504100999999999</v>
      </c>
      <c r="AS46">
        <v>33.998240000000003</v>
      </c>
      <c r="AT46">
        <v>16.005143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4.069922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2054.1119430000003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368.51596899999998</v>
      </c>
      <c r="L47">
        <v>361.08129200000002</v>
      </c>
      <c r="M47">
        <v>52.718749000000003</v>
      </c>
      <c r="N47">
        <v>94.175713999999999</v>
      </c>
      <c r="O47">
        <v>90.653923000000006</v>
      </c>
      <c r="P47">
        <v>127.01465899999999</v>
      </c>
      <c r="Q47">
        <v>12.088749999999999</v>
      </c>
      <c r="R47">
        <v>12.173660999999999</v>
      </c>
      <c r="S47">
        <v>15.0503</v>
      </c>
      <c r="T47">
        <v>2.3582730000000001</v>
      </c>
      <c r="U47">
        <v>367.88883900000002</v>
      </c>
      <c r="V47">
        <v>10.841771</v>
      </c>
      <c r="W47">
        <v>36.006197</v>
      </c>
      <c r="X47">
        <v>115.08161200000001</v>
      </c>
      <c r="Y47">
        <v>0</v>
      </c>
      <c r="Z47">
        <v>18.918797000000001</v>
      </c>
      <c r="AA47">
        <v>0</v>
      </c>
      <c r="AB47">
        <v>15.634728000000001</v>
      </c>
      <c r="AC47">
        <v>11.217119</v>
      </c>
      <c r="AD47">
        <v>0</v>
      </c>
      <c r="AE47">
        <v>38.152355</v>
      </c>
      <c r="AF47">
        <v>8.9190850000000008</v>
      </c>
      <c r="AG47">
        <v>49.655496999999997</v>
      </c>
      <c r="AH47">
        <v>0</v>
      </c>
      <c r="AI47">
        <v>0</v>
      </c>
      <c r="AJ47">
        <v>0</v>
      </c>
      <c r="AK47">
        <v>67.052825999999996</v>
      </c>
      <c r="AL47">
        <v>49.445889000000001</v>
      </c>
      <c r="AM47">
        <v>18.709627000000001</v>
      </c>
      <c r="AN47">
        <v>0.75401799999999997</v>
      </c>
      <c r="AO47">
        <v>0</v>
      </c>
      <c r="AP47">
        <v>0</v>
      </c>
      <c r="AQ47">
        <v>0</v>
      </c>
      <c r="AR47">
        <v>33.631869999999999</v>
      </c>
      <c r="AS47">
        <v>33.998240000000003</v>
      </c>
      <c r="AT47">
        <v>18.239311000000001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4.069922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2039.4264889999999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368.51596899999998</v>
      </c>
      <c r="L48">
        <v>361.08129200000002</v>
      </c>
      <c r="M48">
        <v>52.718749000000003</v>
      </c>
      <c r="N48">
        <v>94.175713999999999</v>
      </c>
      <c r="O48">
        <v>90.653923000000006</v>
      </c>
      <c r="P48">
        <v>127.01465899999999</v>
      </c>
      <c r="Q48">
        <v>12.088749999999999</v>
      </c>
      <c r="R48">
        <v>12.173660999999999</v>
      </c>
      <c r="S48">
        <v>15.0503</v>
      </c>
      <c r="T48">
        <v>2.3582730000000001</v>
      </c>
      <c r="U48">
        <v>394.58070900000001</v>
      </c>
      <c r="V48">
        <v>10.841771</v>
      </c>
      <c r="W48">
        <v>36.006197</v>
      </c>
      <c r="X48">
        <v>115.08161200000001</v>
      </c>
      <c r="Y48">
        <v>0</v>
      </c>
      <c r="Z48">
        <v>18.918797000000001</v>
      </c>
      <c r="AA48">
        <v>0</v>
      </c>
      <c r="AB48">
        <v>15.634728000000001</v>
      </c>
      <c r="AC48">
        <v>11.217119</v>
      </c>
      <c r="AD48">
        <v>0</v>
      </c>
      <c r="AE48">
        <v>38.152355</v>
      </c>
      <c r="AF48">
        <v>8.9190850000000008</v>
      </c>
      <c r="AG48">
        <v>49.655496999999997</v>
      </c>
      <c r="AH48">
        <v>0</v>
      </c>
      <c r="AI48">
        <v>0</v>
      </c>
      <c r="AJ48">
        <v>0</v>
      </c>
      <c r="AK48">
        <v>67.052825999999996</v>
      </c>
      <c r="AL48">
        <v>49.445889000000001</v>
      </c>
      <c r="AM48">
        <v>18.709627000000001</v>
      </c>
      <c r="AN48">
        <v>0.75401799999999997</v>
      </c>
      <c r="AO48">
        <v>0</v>
      </c>
      <c r="AP48">
        <v>0</v>
      </c>
      <c r="AQ48">
        <v>0</v>
      </c>
      <c r="AR48">
        <v>33.631869999999999</v>
      </c>
      <c r="AS48">
        <v>33.998240000000003</v>
      </c>
      <c r="AT48">
        <v>16.903791999999999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4.069922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2064.7828400000003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368.51596899999998</v>
      </c>
      <c r="L49">
        <v>361.08129200000002</v>
      </c>
      <c r="M49">
        <v>52.718749000000003</v>
      </c>
      <c r="N49">
        <v>94.175713999999999</v>
      </c>
      <c r="O49">
        <v>90.653923000000006</v>
      </c>
      <c r="P49">
        <v>127.01465899999999</v>
      </c>
      <c r="Q49">
        <v>12.088749999999999</v>
      </c>
      <c r="R49">
        <v>12.173660999999999</v>
      </c>
      <c r="S49">
        <v>15.0503</v>
      </c>
      <c r="T49">
        <v>2.3582730000000001</v>
      </c>
      <c r="U49">
        <v>404.97507899999999</v>
      </c>
      <c r="V49">
        <v>10.841771</v>
      </c>
      <c r="W49">
        <v>36.006197</v>
      </c>
      <c r="X49">
        <v>115.08161200000001</v>
      </c>
      <c r="Y49">
        <v>0</v>
      </c>
      <c r="Z49">
        <v>18.918797000000001</v>
      </c>
      <c r="AA49">
        <v>0</v>
      </c>
      <c r="AB49">
        <v>15.634728000000001</v>
      </c>
      <c r="AC49">
        <v>11.217119</v>
      </c>
      <c r="AD49">
        <v>0</v>
      </c>
      <c r="AE49">
        <v>38.152355</v>
      </c>
      <c r="AF49">
        <v>8.9190850000000008</v>
      </c>
      <c r="AG49">
        <v>49.655496999999997</v>
      </c>
      <c r="AH49">
        <v>0</v>
      </c>
      <c r="AI49">
        <v>0</v>
      </c>
      <c r="AJ49">
        <v>0</v>
      </c>
      <c r="AK49">
        <v>67.052825999999996</v>
      </c>
      <c r="AL49">
        <v>47.198348000000003</v>
      </c>
      <c r="AM49">
        <v>18.709627000000001</v>
      </c>
      <c r="AN49">
        <v>0.75401799999999997</v>
      </c>
      <c r="AO49">
        <v>0</v>
      </c>
      <c r="AP49">
        <v>0</v>
      </c>
      <c r="AQ49">
        <v>0</v>
      </c>
      <c r="AR49">
        <v>33.631869999999999</v>
      </c>
      <c r="AS49">
        <v>33.998240000000003</v>
      </c>
      <c r="AT49">
        <v>19.080779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4.069922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2075.1066559999999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368.51596899999998</v>
      </c>
      <c r="L50">
        <v>361.08129200000002</v>
      </c>
      <c r="M50">
        <v>52.718749000000003</v>
      </c>
      <c r="N50">
        <v>94.175713999999999</v>
      </c>
      <c r="O50">
        <v>90.653923000000006</v>
      </c>
      <c r="P50">
        <v>127.01465899999999</v>
      </c>
      <c r="Q50">
        <v>12.088749999999999</v>
      </c>
      <c r="R50">
        <v>12.173660999999999</v>
      </c>
      <c r="S50">
        <v>15.0503</v>
      </c>
      <c r="T50">
        <v>2.3582730000000001</v>
      </c>
      <c r="U50">
        <v>404.99246699999998</v>
      </c>
      <c r="V50">
        <v>10.841771</v>
      </c>
      <c r="W50">
        <v>35.951942000000003</v>
      </c>
      <c r="X50">
        <v>114.70202500000001</v>
      </c>
      <c r="Y50">
        <v>0</v>
      </c>
      <c r="Z50">
        <v>18.918797000000001</v>
      </c>
      <c r="AA50">
        <v>0</v>
      </c>
      <c r="AB50">
        <v>15.634728000000001</v>
      </c>
      <c r="AC50">
        <v>11.217119</v>
      </c>
      <c r="AD50">
        <v>0</v>
      </c>
      <c r="AE50">
        <v>38.152355</v>
      </c>
      <c r="AF50">
        <v>8.9190850000000008</v>
      </c>
      <c r="AG50">
        <v>49.655496999999997</v>
      </c>
      <c r="AH50">
        <v>0</v>
      </c>
      <c r="AI50">
        <v>0</v>
      </c>
      <c r="AJ50">
        <v>0</v>
      </c>
      <c r="AK50">
        <v>67.052825999999996</v>
      </c>
      <c r="AL50">
        <v>47.198348000000003</v>
      </c>
      <c r="AM50">
        <v>18.709627000000001</v>
      </c>
      <c r="AN50">
        <v>0.75401799999999997</v>
      </c>
      <c r="AO50">
        <v>0</v>
      </c>
      <c r="AP50">
        <v>0</v>
      </c>
      <c r="AQ50">
        <v>0</v>
      </c>
      <c r="AR50">
        <v>33.631869999999999</v>
      </c>
      <c r="AS50">
        <v>33.998240000000003</v>
      </c>
      <c r="AT50">
        <v>19.341861000000002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4.069922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2074.9512840000002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368.51596899999998</v>
      </c>
      <c r="L51">
        <v>361.08129200000002</v>
      </c>
      <c r="M51">
        <v>52.718749000000003</v>
      </c>
      <c r="N51">
        <v>94.175713999999999</v>
      </c>
      <c r="O51">
        <v>90.653923000000006</v>
      </c>
      <c r="P51">
        <v>127.01465899999999</v>
      </c>
      <c r="Q51">
        <v>12.088749999999999</v>
      </c>
      <c r="R51">
        <v>12.173660999999999</v>
      </c>
      <c r="S51">
        <v>15.0503</v>
      </c>
      <c r="T51">
        <v>2.3582730000000001</v>
      </c>
      <c r="U51">
        <v>404.99246699999998</v>
      </c>
      <c r="V51">
        <v>10.841771</v>
      </c>
      <c r="W51">
        <v>36.006197</v>
      </c>
      <c r="X51">
        <v>115.08161200000001</v>
      </c>
      <c r="Y51">
        <v>0</v>
      </c>
      <c r="Z51">
        <v>18.918797000000001</v>
      </c>
      <c r="AA51">
        <v>0</v>
      </c>
      <c r="AB51">
        <v>15.634728000000001</v>
      </c>
      <c r="AC51">
        <v>0</v>
      </c>
      <c r="AD51">
        <v>0</v>
      </c>
      <c r="AE51">
        <v>38.152355</v>
      </c>
      <c r="AF51">
        <v>8.9190850000000008</v>
      </c>
      <c r="AG51">
        <v>49.655496999999997</v>
      </c>
      <c r="AH51">
        <v>0</v>
      </c>
      <c r="AI51">
        <v>0</v>
      </c>
      <c r="AJ51">
        <v>0</v>
      </c>
      <c r="AK51">
        <v>67.052825999999996</v>
      </c>
      <c r="AL51">
        <v>47.198348000000003</v>
      </c>
      <c r="AM51">
        <v>18.709627000000001</v>
      </c>
      <c r="AN51">
        <v>0.75401799999999997</v>
      </c>
      <c r="AO51">
        <v>0</v>
      </c>
      <c r="AP51">
        <v>0</v>
      </c>
      <c r="AQ51">
        <v>0</v>
      </c>
      <c r="AR51">
        <v>33.631869999999999</v>
      </c>
      <c r="AS51">
        <v>33.998240000000003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4.069922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2064.1681189999999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368.51596899999998</v>
      </c>
      <c r="L52">
        <v>361.08129200000002</v>
      </c>
      <c r="M52">
        <v>52.718749000000003</v>
      </c>
      <c r="N52">
        <v>94.175713999999999</v>
      </c>
      <c r="O52">
        <v>90.653923000000006</v>
      </c>
      <c r="P52">
        <v>127.01465899999999</v>
      </c>
      <c r="Q52">
        <v>12.088749999999999</v>
      </c>
      <c r="R52">
        <v>12.173660999999999</v>
      </c>
      <c r="S52">
        <v>15.0503</v>
      </c>
      <c r="T52">
        <v>2.3582730000000001</v>
      </c>
      <c r="U52">
        <v>404.99246699999998</v>
      </c>
      <c r="V52">
        <v>10.841771</v>
      </c>
      <c r="W52">
        <v>36.006197</v>
      </c>
      <c r="X52">
        <v>115.08161200000001</v>
      </c>
      <c r="Y52">
        <v>0</v>
      </c>
      <c r="Z52">
        <v>18.918797000000001</v>
      </c>
      <c r="AA52">
        <v>0</v>
      </c>
      <c r="AB52">
        <v>15.634728000000001</v>
      </c>
      <c r="AC52">
        <v>0</v>
      </c>
      <c r="AD52">
        <v>0</v>
      </c>
      <c r="AE52">
        <v>38.152355</v>
      </c>
      <c r="AF52">
        <v>8.9190850000000008</v>
      </c>
      <c r="AG52">
        <v>49.655496999999997</v>
      </c>
      <c r="AH52">
        <v>0</v>
      </c>
      <c r="AI52">
        <v>0</v>
      </c>
      <c r="AJ52">
        <v>0</v>
      </c>
      <c r="AK52">
        <v>67.052825999999996</v>
      </c>
      <c r="AL52">
        <v>47.198348000000003</v>
      </c>
      <c r="AM52">
        <v>18.709627000000001</v>
      </c>
      <c r="AN52">
        <v>0.75401799999999997</v>
      </c>
      <c r="AO52">
        <v>0</v>
      </c>
      <c r="AP52">
        <v>0</v>
      </c>
      <c r="AQ52">
        <v>0</v>
      </c>
      <c r="AR52">
        <v>33.631869999999999</v>
      </c>
      <c r="AS52">
        <v>33.998240000000003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4.069922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2064.1681189999999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368.51596899999998</v>
      </c>
      <c r="L53">
        <v>361.08129200000002</v>
      </c>
      <c r="M53">
        <v>52.718749000000003</v>
      </c>
      <c r="N53">
        <v>94.175713999999999</v>
      </c>
      <c r="O53">
        <v>90.653923000000006</v>
      </c>
      <c r="P53">
        <v>127.01465899999999</v>
      </c>
      <c r="Q53">
        <v>12.088749999999999</v>
      </c>
      <c r="R53">
        <v>12.173660999999999</v>
      </c>
      <c r="S53">
        <v>15.0503</v>
      </c>
      <c r="T53">
        <v>2.3582730000000001</v>
      </c>
      <c r="U53">
        <v>404.99246699999998</v>
      </c>
      <c r="V53">
        <v>10.841771</v>
      </c>
      <c r="W53">
        <v>36.006197</v>
      </c>
      <c r="X53">
        <v>115.08161200000001</v>
      </c>
      <c r="Y53">
        <v>0</v>
      </c>
      <c r="Z53">
        <v>18.918797000000001</v>
      </c>
      <c r="AA53">
        <v>0</v>
      </c>
      <c r="AB53">
        <v>15.634728000000001</v>
      </c>
      <c r="AC53">
        <v>0</v>
      </c>
      <c r="AD53">
        <v>0</v>
      </c>
      <c r="AE53">
        <v>38.152355</v>
      </c>
      <c r="AF53">
        <v>8.9190850000000008</v>
      </c>
      <c r="AG53">
        <v>49.655496999999997</v>
      </c>
      <c r="AH53">
        <v>0</v>
      </c>
      <c r="AI53">
        <v>0</v>
      </c>
      <c r="AJ53">
        <v>0</v>
      </c>
      <c r="AK53">
        <v>67.052825999999996</v>
      </c>
      <c r="AL53">
        <v>47.198348000000003</v>
      </c>
      <c r="AM53">
        <v>18.709627000000001</v>
      </c>
      <c r="AN53">
        <v>0.75401799999999997</v>
      </c>
      <c r="AO53">
        <v>0</v>
      </c>
      <c r="AP53">
        <v>0</v>
      </c>
      <c r="AQ53">
        <v>0</v>
      </c>
      <c r="AR53">
        <v>33.631869999999999</v>
      </c>
      <c r="AS53">
        <v>33.998240000000003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4.069922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2064.1681189999999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368.51596899999998</v>
      </c>
      <c r="L54">
        <v>361.08129200000002</v>
      </c>
      <c r="M54">
        <v>52.718749000000003</v>
      </c>
      <c r="N54">
        <v>94.175713999999999</v>
      </c>
      <c r="O54">
        <v>90.653923000000006</v>
      </c>
      <c r="P54">
        <v>127.01465899999999</v>
      </c>
      <c r="Q54">
        <v>12.088749999999999</v>
      </c>
      <c r="R54">
        <v>12.173660999999999</v>
      </c>
      <c r="S54">
        <v>15.0503</v>
      </c>
      <c r="T54">
        <v>2.3582730000000001</v>
      </c>
      <c r="U54">
        <v>404.99246699999998</v>
      </c>
      <c r="V54">
        <v>10.841771</v>
      </c>
      <c r="W54">
        <v>33.023274000000001</v>
      </c>
      <c r="X54">
        <v>115.08161200000001</v>
      </c>
      <c r="Y54">
        <v>0</v>
      </c>
      <c r="Z54">
        <v>18.918797000000001</v>
      </c>
      <c r="AA54">
        <v>0</v>
      </c>
      <c r="AB54">
        <v>15.634728000000001</v>
      </c>
      <c r="AC54">
        <v>0</v>
      </c>
      <c r="AD54">
        <v>0</v>
      </c>
      <c r="AE54">
        <v>38.152355</v>
      </c>
      <c r="AF54">
        <v>8.9190850000000008</v>
      </c>
      <c r="AG54">
        <v>49.655496999999997</v>
      </c>
      <c r="AH54">
        <v>0</v>
      </c>
      <c r="AI54">
        <v>0</v>
      </c>
      <c r="AJ54">
        <v>0</v>
      </c>
      <c r="AK54">
        <v>67.052825999999996</v>
      </c>
      <c r="AL54">
        <v>47.198348000000003</v>
      </c>
      <c r="AM54">
        <v>18.709627000000001</v>
      </c>
      <c r="AN54">
        <v>0.75401799999999997</v>
      </c>
      <c r="AO54">
        <v>0</v>
      </c>
      <c r="AP54">
        <v>0</v>
      </c>
      <c r="AQ54">
        <v>0</v>
      </c>
      <c r="AR54">
        <v>39.504100999999999</v>
      </c>
      <c r="AS54">
        <v>33.998240000000003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4.069922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2067.0574270000002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368.51596899999998</v>
      </c>
      <c r="L55">
        <v>361.08129200000002</v>
      </c>
      <c r="M55">
        <v>52.718749000000003</v>
      </c>
      <c r="N55">
        <v>94.175713999999999</v>
      </c>
      <c r="O55">
        <v>90.653923000000006</v>
      </c>
      <c r="P55">
        <v>127.01465899999999</v>
      </c>
      <c r="Q55">
        <v>12.088749999999999</v>
      </c>
      <c r="R55">
        <v>12.173660999999999</v>
      </c>
      <c r="S55">
        <v>15.0503</v>
      </c>
      <c r="T55">
        <v>2.3582730000000001</v>
      </c>
      <c r="U55">
        <v>404.99246699999998</v>
      </c>
      <c r="V55">
        <v>10.841771</v>
      </c>
      <c r="W55">
        <v>33.023274000000001</v>
      </c>
      <c r="X55">
        <v>115.08161200000001</v>
      </c>
      <c r="Y55">
        <v>0</v>
      </c>
      <c r="Z55">
        <v>18.918797000000001</v>
      </c>
      <c r="AA55">
        <v>0</v>
      </c>
      <c r="AB55">
        <v>15.634728000000001</v>
      </c>
      <c r="AC55">
        <v>0</v>
      </c>
      <c r="AD55">
        <v>0</v>
      </c>
      <c r="AE55">
        <v>38.152355</v>
      </c>
      <c r="AF55">
        <v>0</v>
      </c>
      <c r="AG55">
        <v>49.655496999999997</v>
      </c>
      <c r="AH55">
        <v>0</v>
      </c>
      <c r="AI55">
        <v>0</v>
      </c>
      <c r="AJ55">
        <v>0</v>
      </c>
      <c r="AK55">
        <v>67.052825999999996</v>
      </c>
      <c r="AL55">
        <v>47.198348000000003</v>
      </c>
      <c r="AM55">
        <v>18.709627000000001</v>
      </c>
      <c r="AN55">
        <v>0.75401799999999997</v>
      </c>
      <c r="AO55">
        <v>0</v>
      </c>
      <c r="AP55">
        <v>0</v>
      </c>
      <c r="AQ55">
        <v>0</v>
      </c>
      <c r="AR55">
        <v>39.504100999999999</v>
      </c>
      <c r="AS55">
        <v>33.998240000000003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4.069922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2058.1383420000002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368.51596899999998</v>
      </c>
      <c r="L56">
        <v>361.08129200000002</v>
      </c>
      <c r="M56">
        <v>52.718749000000003</v>
      </c>
      <c r="N56">
        <v>94.175713999999999</v>
      </c>
      <c r="O56">
        <v>90.653923000000006</v>
      </c>
      <c r="P56">
        <v>127.01465899999999</v>
      </c>
      <c r="Q56">
        <v>12.088749999999999</v>
      </c>
      <c r="R56">
        <v>12.173660999999999</v>
      </c>
      <c r="S56">
        <v>15.0503</v>
      </c>
      <c r="T56">
        <v>2.3582730000000001</v>
      </c>
      <c r="U56">
        <v>404.99246699999998</v>
      </c>
      <c r="V56">
        <v>10.841771</v>
      </c>
      <c r="W56">
        <v>33.023274000000001</v>
      </c>
      <c r="X56">
        <v>105.753255</v>
      </c>
      <c r="Y56">
        <v>0</v>
      </c>
      <c r="Z56">
        <v>18.918797000000001</v>
      </c>
      <c r="AA56">
        <v>0</v>
      </c>
      <c r="AB56">
        <v>15.634728000000001</v>
      </c>
      <c r="AC56">
        <v>0</v>
      </c>
      <c r="AD56">
        <v>0</v>
      </c>
      <c r="AE56">
        <v>38.152355</v>
      </c>
      <c r="AF56">
        <v>0</v>
      </c>
      <c r="AG56">
        <v>49.655496999999997</v>
      </c>
      <c r="AH56">
        <v>0</v>
      </c>
      <c r="AI56">
        <v>0</v>
      </c>
      <c r="AJ56">
        <v>0</v>
      </c>
      <c r="AK56">
        <v>67.052825999999996</v>
      </c>
      <c r="AL56">
        <v>47.198348000000003</v>
      </c>
      <c r="AM56">
        <v>18.709627000000001</v>
      </c>
      <c r="AN56">
        <v>0.75401799999999997</v>
      </c>
      <c r="AO56">
        <v>0</v>
      </c>
      <c r="AP56">
        <v>0</v>
      </c>
      <c r="AQ56">
        <v>0</v>
      </c>
      <c r="AR56">
        <v>39.504100999999999</v>
      </c>
      <c r="AS56">
        <v>33.998240000000003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4.069922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2048.8099850000003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368.51596899999998</v>
      </c>
      <c r="L57">
        <v>361.08129200000002</v>
      </c>
      <c r="M57">
        <v>52.718749000000003</v>
      </c>
      <c r="N57">
        <v>94.175713999999999</v>
      </c>
      <c r="O57">
        <v>90.653923000000006</v>
      </c>
      <c r="P57">
        <v>127.01465899999999</v>
      </c>
      <c r="Q57">
        <v>12.088749999999999</v>
      </c>
      <c r="R57">
        <v>12.173660999999999</v>
      </c>
      <c r="S57">
        <v>15.0503</v>
      </c>
      <c r="T57">
        <v>2.3582730000000001</v>
      </c>
      <c r="U57">
        <v>404.99246699999998</v>
      </c>
      <c r="V57">
        <v>10.841771</v>
      </c>
      <c r="W57">
        <v>35.951942000000003</v>
      </c>
      <c r="X57">
        <v>114.26808699999999</v>
      </c>
      <c r="Y57">
        <v>0</v>
      </c>
      <c r="Z57">
        <v>12.612531000000001</v>
      </c>
      <c r="AA57">
        <v>0</v>
      </c>
      <c r="AB57">
        <v>15.634728000000001</v>
      </c>
      <c r="AC57">
        <v>0</v>
      </c>
      <c r="AD57">
        <v>0</v>
      </c>
      <c r="AE57">
        <v>38.152355</v>
      </c>
      <c r="AF57">
        <v>0</v>
      </c>
      <c r="AG57">
        <v>49.655496999999997</v>
      </c>
      <c r="AH57">
        <v>0</v>
      </c>
      <c r="AI57">
        <v>0</v>
      </c>
      <c r="AJ57">
        <v>0</v>
      </c>
      <c r="AK57">
        <v>67.052825999999996</v>
      </c>
      <c r="AL57">
        <v>47.198348000000003</v>
      </c>
      <c r="AM57">
        <v>18.709627000000001</v>
      </c>
      <c r="AN57">
        <v>0.75401799999999997</v>
      </c>
      <c r="AO57">
        <v>0</v>
      </c>
      <c r="AP57">
        <v>0</v>
      </c>
      <c r="AQ57">
        <v>0</v>
      </c>
      <c r="AR57">
        <v>33.631869999999999</v>
      </c>
      <c r="AS57">
        <v>33.998240000000003</v>
      </c>
      <c r="AT57">
        <v>19.304659000000001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4.069922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2048.0376739999997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368.51596899999998</v>
      </c>
      <c r="L58">
        <v>361.08129200000002</v>
      </c>
      <c r="M58">
        <v>52.718749000000003</v>
      </c>
      <c r="N58">
        <v>94.175713999999999</v>
      </c>
      <c r="O58">
        <v>90.653923000000006</v>
      </c>
      <c r="P58">
        <v>127.01465899999999</v>
      </c>
      <c r="Q58">
        <v>12.088749999999999</v>
      </c>
      <c r="R58">
        <v>12.173660999999999</v>
      </c>
      <c r="S58">
        <v>15.0503</v>
      </c>
      <c r="T58">
        <v>2.3582730000000001</v>
      </c>
      <c r="U58">
        <v>404.99246699999998</v>
      </c>
      <c r="V58">
        <v>14.539865000000001</v>
      </c>
      <c r="W58">
        <v>36.006197</v>
      </c>
      <c r="X58">
        <v>115.08161200000001</v>
      </c>
      <c r="Y58">
        <v>0</v>
      </c>
      <c r="Z58">
        <v>12.612531000000001</v>
      </c>
      <c r="AA58">
        <v>0</v>
      </c>
      <c r="AB58">
        <v>15.634728000000001</v>
      </c>
      <c r="AC58">
        <v>0</v>
      </c>
      <c r="AD58">
        <v>0</v>
      </c>
      <c r="AE58">
        <v>38.152355</v>
      </c>
      <c r="AF58">
        <v>0</v>
      </c>
      <c r="AG58">
        <v>49.655496999999997</v>
      </c>
      <c r="AH58">
        <v>0</v>
      </c>
      <c r="AI58">
        <v>0</v>
      </c>
      <c r="AJ58">
        <v>0</v>
      </c>
      <c r="AK58">
        <v>67.052825999999996</v>
      </c>
      <c r="AL58">
        <v>47.198348000000003</v>
      </c>
      <c r="AM58">
        <v>18.709627000000001</v>
      </c>
      <c r="AN58">
        <v>0.75401799999999997</v>
      </c>
      <c r="AO58">
        <v>0</v>
      </c>
      <c r="AP58">
        <v>0</v>
      </c>
      <c r="AQ58">
        <v>0</v>
      </c>
      <c r="AR58">
        <v>33.631869999999999</v>
      </c>
      <c r="AS58">
        <v>33.998240000000003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</v>
      </c>
      <c r="BB58">
        <v>4.069922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2052.6408619999997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368.51596899999998</v>
      </c>
      <c r="L59">
        <v>361.08129200000002</v>
      </c>
      <c r="M59">
        <v>52.718749000000003</v>
      </c>
      <c r="N59">
        <v>94.175713999999999</v>
      </c>
      <c r="O59">
        <v>90.653923000000006</v>
      </c>
      <c r="P59">
        <v>127.01465899999999</v>
      </c>
      <c r="Q59">
        <v>12.088749999999999</v>
      </c>
      <c r="R59">
        <v>14.999044</v>
      </c>
      <c r="S59">
        <v>15.0503</v>
      </c>
      <c r="T59">
        <v>2.3582730000000001</v>
      </c>
      <c r="U59">
        <v>346.96646700000002</v>
      </c>
      <c r="V59">
        <v>14.539865000000001</v>
      </c>
      <c r="W59">
        <v>36.006197</v>
      </c>
      <c r="X59">
        <v>115.08161200000001</v>
      </c>
      <c r="Y59">
        <v>0</v>
      </c>
      <c r="Z59">
        <v>12.612531000000001</v>
      </c>
      <c r="AA59">
        <v>0</v>
      </c>
      <c r="AB59">
        <v>15.634728000000001</v>
      </c>
      <c r="AC59">
        <v>0</v>
      </c>
      <c r="AD59">
        <v>0</v>
      </c>
      <c r="AE59">
        <v>38.152355</v>
      </c>
      <c r="AF59">
        <v>0</v>
      </c>
      <c r="AG59">
        <v>49.655496999999997</v>
      </c>
      <c r="AH59">
        <v>0</v>
      </c>
      <c r="AI59">
        <v>0</v>
      </c>
      <c r="AJ59">
        <v>0</v>
      </c>
      <c r="AK59">
        <v>67.052825999999996</v>
      </c>
      <c r="AL59">
        <v>61.807361</v>
      </c>
      <c r="AM59">
        <v>18.709627000000001</v>
      </c>
      <c r="AN59">
        <v>0.75401799999999997</v>
      </c>
      <c r="AO59">
        <v>0</v>
      </c>
      <c r="AP59">
        <v>0</v>
      </c>
      <c r="AQ59">
        <v>0</v>
      </c>
      <c r="AR59">
        <v>33.631869999999999</v>
      </c>
      <c r="AS59">
        <v>33.998240000000003</v>
      </c>
      <c r="AT59">
        <v>19.257563000000001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0</v>
      </c>
      <c r="BB59">
        <v>4.069922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2011.9648479999994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368.51596899999998</v>
      </c>
      <c r="L60">
        <v>361.08129200000002</v>
      </c>
      <c r="M60">
        <v>52.718749000000003</v>
      </c>
      <c r="N60">
        <v>94.175713999999999</v>
      </c>
      <c r="O60">
        <v>90.653923000000006</v>
      </c>
      <c r="P60">
        <v>127.01465899999999</v>
      </c>
      <c r="Q60">
        <v>14.899336</v>
      </c>
      <c r="R60">
        <v>14.999044</v>
      </c>
      <c r="S60">
        <v>18.566483000000002</v>
      </c>
      <c r="T60">
        <v>2.3582730000000001</v>
      </c>
      <c r="U60">
        <v>346.96646700000002</v>
      </c>
      <c r="V60">
        <v>14.539865000000001</v>
      </c>
      <c r="W60">
        <v>36.006197</v>
      </c>
      <c r="X60">
        <v>115.08161200000001</v>
      </c>
      <c r="Y60">
        <v>0</v>
      </c>
      <c r="Z60">
        <v>12.612531000000001</v>
      </c>
      <c r="AA60">
        <v>0</v>
      </c>
      <c r="AB60">
        <v>0</v>
      </c>
      <c r="AC60">
        <v>0</v>
      </c>
      <c r="AD60">
        <v>0</v>
      </c>
      <c r="AE60">
        <v>38.152355</v>
      </c>
      <c r="AF60">
        <v>0</v>
      </c>
      <c r="AG60">
        <v>49.655496999999997</v>
      </c>
      <c r="AH60">
        <v>0</v>
      </c>
      <c r="AI60">
        <v>0</v>
      </c>
      <c r="AJ60">
        <v>0</v>
      </c>
      <c r="AK60">
        <v>67.052825999999996</v>
      </c>
      <c r="AL60">
        <v>61.807361</v>
      </c>
      <c r="AM60">
        <v>18.709627000000001</v>
      </c>
      <c r="AN60">
        <v>0.75401799999999997</v>
      </c>
      <c r="AO60">
        <v>0</v>
      </c>
      <c r="AP60">
        <v>0</v>
      </c>
      <c r="AQ60">
        <v>0</v>
      </c>
      <c r="AR60">
        <v>33.631869999999999</v>
      </c>
      <c r="AS60">
        <v>33.998240000000003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0</v>
      </c>
      <c r="BB60">
        <v>4.069922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2002.7412989999996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368.51596899999998</v>
      </c>
      <c r="L61">
        <v>361.08129200000002</v>
      </c>
      <c r="M61">
        <v>52.718749000000003</v>
      </c>
      <c r="N61">
        <v>94.175713999999999</v>
      </c>
      <c r="O61">
        <v>90.653923000000006</v>
      </c>
      <c r="P61">
        <v>127.01465899999999</v>
      </c>
      <c r="Q61">
        <v>14.899336</v>
      </c>
      <c r="R61">
        <v>14.999044</v>
      </c>
      <c r="S61">
        <v>18.566483000000002</v>
      </c>
      <c r="T61">
        <v>2.3582730000000001</v>
      </c>
      <c r="U61">
        <v>346.96646700000002</v>
      </c>
      <c r="V61">
        <v>14.539865000000001</v>
      </c>
      <c r="W61">
        <v>36.006197</v>
      </c>
      <c r="X61">
        <v>115.08161200000001</v>
      </c>
      <c r="Y61">
        <v>0</v>
      </c>
      <c r="Z61">
        <v>12.612531000000001</v>
      </c>
      <c r="AA61">
        <v>12.988153000000001</v>
      </c>
      <c r="AB61">
        <v>0</v>
      </c>
      <c r="AC61">
        <v>0</v>
      </c>
      <c r="AD61">
        <v>0</v>
      </c>
      <c r="AE61">
        <v>38.152355</v>
      </c>
      <c r="AF61">
        <v>0</v>
      </c>
      <c r="AG61">
        <v>49.655496999999997</v>
      </c>
      <c r="AH61">
        <v>0</v>
      </c>
      <c r="AI61">
        <v>0</v>
      </c>
      <c r="AJ61">
        <v>0</v>
      </c>
      <c r="AK61">
        <v>67.052825999999996</v>
      </c>
      <c r="AL61">
        <v>61.807361</v>
      </c>
      <c r="AM61">
        <v>18.709627000000001</v>
      </c>
      <c r="AN61">
        <v>0.75401799999999997</v>
      </c>
      <c r="AO61">
        <v>0</v>
      </c>
      <c r="AP61">
        <v>0</v>
      </c>
      <c r="AQ61">
        <v>0</v>
      </c>
      <c r="AR61">
        <v>33.631869999999999</v>
      </c>
      <c r="AS61">
        <v>33.998240000000003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0</v>
      </c>
      <c r="BB61">
        <v>4.069922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2015.7294519999996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368.51596899999998</v>
      </c>
      <c r="L62">
        <v>390.094292</v>
      </c>
      <c r="M62">
        <v>52.718749000000003</v>
      </c>
      <c r="N62">
        <v>94.175713999999999</v>
      </c>
      <c r="O62">
        <v>90.653923000000006</v>
      </c>
      <c r="P62">
        <v>127.01465899999999</v>
      </c>
      <c r="Q62">
        <v>14.899336</v>
      </c>
      <c r="R62">
        <v>14.999044</v>
      </c>
      <c r="S62">
        <v>18.566483000000002</v>
      </c>
      <c r="T62">
        <v>2.3582730000000001</v>
      </c>
      <c r="U62">
        <v>346.96646700000002</v>
      </c>
      <c r="V62">
        <v>14.539865000000001</v>
      </c>
      <c r="W62">
        <v>36.006197</v>
      </c>
      <c r="X62">
        <v>115.08161200000001</v>
      </c>
      <c r="Y62">
        <v>0</v>
      </c>
      <c r="Z62">
        <v>12.612531000000001</v>
      </c>
      <c r="AA62">
        <v>12.988153000000001</v>
      </c>
      <c r="AB62">
        <v>0</v>
      </c>
      <c r="AC62">
        <v>0</v>
      </c>
      <c r="AD62">
        <v>0</v>
      </c>
      <c r="AE62">
        <v>38.152355</v>
      </c>
      <c r="AF62">
        <v>0</v>
      </c>
      <c r="AG62">
        <v>49.655496999999997</v>
      </c>
      <c r="AH62">
        <v>0</v>
      </c>
      <c r="AI62">
        <v>0</v>
      </c>
      <c r="AJ62">
        <v>0</v>
      </c>
      <c r="AK62">
        <v>67.052825999999996</v>
      </c>
      <c r="AL62">
        <v>61.807361</v>
      </c>
      <c r="AM62">
        <v>18.709627000000001</v>
      </c>
      <c r="AN62">
        <v>0.75401799999999997</v>
      </c>
      <c r="AO62">
        <v>0</v>
      </c>
      <c r="AP62">
        <v>0</v>
      </c>
      <c r="AQ62">
        <v>0</v>
      </c>
      <c r="AR62">
        <v>33.631869999999999</v>
      </c>
      <c r="AS62">
        <v>33.998240000000003</v>
      </c>
      <c r="AT62">
        <v>19.185559000000001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0</v>
      </c>
      <c r="BB62">
        <v>4.069922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2044.5860379999995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368.51596899999998</v>
      </c>
      <c r="L63">
        <v>409.43629199999998</v>
      </c>
      <c r="M63">
        <v>53.202083999999999</v>
      </c>
      <c r="N63">
        <v>94.697947999999997</v>
      </c>
      <c r="O63">
        <v>91.4953</v>
      </c>
      <c r="P63">
        <v>139.928684</v>
      </c>
      <c r="Q63">
        <v>15.392557</v>
      </c>
      <c r="R63">
        <v>18.899842</v>
      </c>
      <c r="S63">
        <v>18.846941999999999</v>
      </c>
      <c r="T63">
        <v>2.3292600000000001</v>
      </c>
      <c r="U63">
        <v>346.96646700000002</v>
      </c>
      <c r="V63">
        <v>14.539865000000001</v>
      </c>
      <c r="W63">
        <v>36.006197</v>
      </c>
      <c r="X63">
        <v>115.08161200000001</v>
      </c>
      <c r="Y63">
        <v>0</v>
      </c>
      <c r="Z63">
        <v>12.612531000000001</v>
      </c>
      <c r="AA63">
        <v>12.988153000000001</v>
      </c>
      <c r="AB63">
        <v>0</v>
      </c>
      <c r="AC63">
        <v>0</v>
      </c>
      <c r="AD63">
        <v>0</v>
      </c>
      <c r="AE63">
        <v>38.152355</v>
      </c>
      <c r="AF63">
        <v>0</v>
      </c>
      <c r="AG63">
        <v>49.655496999999997</v>
      </c>
      <c r="AH63">
        <v>0</v>
      </c>
      <c r="AI63">
        <v>0</v>
      </c>
      <c r="AJ63">
        <v>0</v>
      </c>
      <c r="AK63">
        <v>67.052825999999996</v>
      </c>
      <c r="AL63">
        <v>61.807361</v>
      </c>
      <c r="AM63">
        <v>18.709627000000001</v>
      </c>
      <c r="AN63">
        <v>0.75401799999999997</v>
      </c>
      <c r="AO63">
        <v>0</v>
      </c>
      <c r="AP63">
        <v>0</v>
      </c>
      <c r="AQ63">
        <v>0</v>
      </c>
      <c r="AR63">
        <v>39.504100999999999</v>
      </c>
      <c r="AS63">
        <v>33.998240000000003</v>
      </c>
      <c r="AT63">
        <v>19.158431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0</v>
      </c>
      <c r="BB63">
        <v>4.069922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2089.1795769999994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368.51596899999998</v>
      </c>
      <c r="L64">
        <v>423.942792</v>
      </c>
      <c r="M64">
        <v>53.202298999999996</v>
      </c>
      <c r="N64">
        <v>94.697947999999997</v>
      </c>
      <c r="O64">
        <v>91.4953</v>
      </c>
      <c r="P64">
        <v>139.928684</v>
      </c>
      <c r="Q64">
        <v>15.392557</v>
      </c>
      <c r="R64">
        <v>18.899842</v>
      </c>
      <c r="S64">
        <v>18.846941999999999</v>
      </c>
      <c r="T64">
        <v>2.3292600000000001</v>
      </c>
      <c r="U64">
        <v>346.96646700000002</v>
      </c>
      <c r="V64">
        <v>17.988834000000001</v>
      </c>
      <c r="W64">
        <v>44.872549999999997</v>
      </c>
      <c r="X64">
        <v>143.29191900000001</v>
      </c>
      <c r="Y64">
        <v>0</v>
      </c>
      <c r="Z64">
        <v>12.612531000000001</v>
      </c>
      <c r="AA64">
        <v>25.976306000000001</v>
      </c>
      <c r="AB64">
        <v>0</v>
      </c>
      <c r="AC64">
        <v>0</v>
      </c>
      <c r="AD64">
        <v>0</v>
      </c>
      <c r="AE64">
        <v>38.152355</v>
      </c>
      <c r="AF64">
        <v>0</v>
      </c>
      <c r="AG64">
        <v>49.655496999999997</v>
      </c>
      <c r="AH64">
        <v>0</v>
      </c>
      <c r="AI64">
        <v>0</v>
      </c>
      <c r="AJ64">
        <v>0</v>
      </c>
      <c r="AK64">
        <v>67.052825999999996</v>
      </c>
      <c r="AL64">
        <v>61.807361</v>
      </c>
      <c r="AM64">
        <v>18.709627000000001</v>
      </c>
      <c r="AN64">
        <v>0.75401799999999997</v>
      </c>
      <c r="AO64">
        <v>0</v>
      </c>
      <c r="AP64">
        <v>0</v>
      </c>
      <c r="AQ64">
        <v>0</v>
      </c>
      <c r="AR64">
        <v>39.504100999999999</v>
      </c>
      <c r="AS64">
        <v>33.998240000000003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0</v>
      </c>
      <c r="BB64">
        <v>4.069922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2157.3836160000001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368.51596899999998</v>
      </c>
      <c r="L65">
        <v>433.61379199999999</v>
      </c>
      <c r="M65">
        <v>76.043073000000007</v>
      </c>
      <c r="N65">
        <v>117.48330799999999</v>
      </c>
      <c r="O65">
        <v>123.182299</v>
      </c>
      <c r="P65">
        <v>139.928684</v>
      </c>
      <c r="Q65">
        <v>15.392557</v>
      </c>
      <c r="R65">
        <v>18.899842</v>
      </c>
      <c r="S65">
        <v>18.846941999999999</v>
      </c>
      <c r="T65">
        <v>2.3292600000000001</v>
      </c>
      <c r="U65">
        <v>346.96646700000002</v>
      </c>
      <c r="V65">
        <v>17.988834000000001</v>
      </c>
      <c r="W65">
        <v>44.872549999999997</v>
      </c>
      <c r="X65">
        <v>143.29191900000001</v>
      </c>
      <c r="Y65">
        <v>0</v>
      </c>
      <c r="Z65">
        <v>12.612531000000001</v>
      </c>
      <c r="AA65">
        <v>25.976306000000001</v>
      </c>
      <c r="AB65">
        <v>0</v>
      </c>
      <c r="AC65">
        <v>0</v>
      </c>
      <c r="AD65">
        <v>0</v>
      </c>
      <c r="AE65">
        <v>19.076177999999999</v>
      </c>
      <c r="AF65">
        <v>0</v>
      </c>
      <c r="AG65">
        <v>49.655496999999997</v>
      </c>
      <c r="AH65">
        <v>21.553149999999999</v>
      </c>
      <c r="AI65">
        <v>0</v>
      </c>
      <c r="AJ65">
        <v>0</v>
      </c>
      <c r="AK65">
        <v>67.052825999999996</v>
      </c>
      <c r="AL65">
        <v>61.807361</v>
      </c>
      <c r="AM65">
        <v>18.709627000000001</v>
      </c>
      <c r="AN65">
        <v>0.75401799999999997</v>
      </c>
      <c r="AO65">
        <v>0</v>
      </c>
      <c r="AP65">
        <v>0</v>
      </c>
      <c r="AQ65">
        <v>0</v>
      </c>
      <c r="AR65">
        <v>39.504100999999999</v>
      </c>
      <c r="AS65">
        <v>33.998240000000003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0.83406599999999997</v>
      </c>
      <c r="BB65">
        <v>4.069922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2247.6787880000002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368.51596899999998</v>
      </c>
      <c r="L66">
        <v>438.44929200000001</v>
      </c>
      <c r="M66">
        <v>76.043073000000007</v>
      </c>
      <c r="N66">
        <v>117.48330799999999</v>
      </c>
      <c r="O66">
        <v>123.189198</v>
      </c>
      <c r="P66">
        <v>139.928684</v>
      </c>
      <c r="Q66">
        <v>18.044442</v>
      </c>
      <c r="R66">
        <v>18.899842</v>
      </c>
      <c r="S66">
        <v>21.714877000000001</v>
      </c>
      <c r="T66">
        <v>2.3292600000000001</v>
      </c>
      <c r="U66">
        <v>346.96646700000002</v>
      </c>
      <c r="V66">
        <v>17.988834000000001</v>
      </c>
      <c r="W66">
        <v>44.872549999999997</v>
      </c>
      <c r="X66">
        <v>143.29191900000001</v>
      </c>
      <c r="Y66">
        <v>0</v>
      </c>
      <c r="Z66">
        <v>12.612531000000001</v>
      </c>
      <c r="AA66">
        <v>39.728467999999999</v>
      </c>
      <c r="AB66">
        <v>0</v>
      </c>
      <c r="AC66">
        <v>0</v>
      </c>
      <c r="AD66">
        <v>0</v>
      </c>
      <c r="AE66">
        <v>19.076177999999999</v>
      </c>
      <c r="AF66">
        <v>0</v>
      </c>
      <c r="AG66">
        <v>49.655496999999997</v>
      </c>
      <c r="AH66">
        <v>21.553149999999999</v>
      </c>
      <c r="AI66">
        <v>0</v>
      </c>
      <c r="AJ66">
        <v>0</v>
      </c>
      <c r="AK66">
        <v>67.052825999999996</v>
      </c>
      <c r="AL66">
        <v>61.807361</v>
      </c>
      <c r="AM66">
        <v>18.709627000000001</v>
      </c>
      <c r="AN66">
        <v>0.75401799999999997</v>
      </c>
      <c r="AO66">
        <v>0</v>
      </c>
      <c r="AP66">
        <v>0</v>
      </c>
      <c r="AQ66">
        <v>0</v>
      </c>
      <c r="AR66">
        <v>33.631869999999999</v>
      </c>
      <c r="AS66">
        <v>33.998240000000003</v>
      </c>
      <c r="AT66">
        <v>19.042054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0.83406599999999997</v>
      </c>
      <c r="BB66">
        <v>4.069922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2265.6210190000006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368.51596899999998</v>
      </c>
      <c r="L67">
        <v>420.792463</v>
      </c>
      <c r="M67">
        <v>76.043073000000007</v>
      </c>
      <c r="N67">
        <v>117.48330799999999</v>
      </c>
      <c r="O67">
        <v>123.189198</v>
      </c>
      <c r="P67">
        <v>139.928684</v>
      </c>
      <c r="Q67">
        <v>18.044442</v>
      </c>
      <c r="R67">
        <v>18.575669999999999</v>
      </c>
      <c r="S67">
        <v>21.714877000000001</v>
      </c>
      <c r="T67">
        <v>2.3292600000000001</v>
      </c>
      <c r="U67">
        <v>346.96646700000002</v>
      </c>
      <c r="V67">
        <v>17.988834000000001</v>
      </c>
      <c r="W67">
        <v>44.872549999999997</v>
      </c>
      <c r="X67">
        <v>143.29191900000001</v>
      </c>
      <c r="Y67">
        <v>0</v>
      </c>
      <c r="Z67">
        <v>6.3062659999999999</v>
      </c>
      <c r="AA67">
        <v>39.728467999999999</v>
      </c>
      <c r="AB67">
        <v>0</v>
      </c>
      <c r="AC67">
        <v>0</v>
      </c>
      <c r="AD67">
        <v>0</v>
      </c>
      <c r="AE67">
        <v>19.076177999999999</v>
      </c>
      <c r="AF67">
        <v>0</v>
      </c>
      <c r="AG67">
        <v>49.655496999999997</v>
      </c>
      <c r="AH67">
        <v>21.553149999999999</v>
      </c>
      <c r="AI67">
        <v>0</v>
      </c>
      <c r="AJ67">
        <v>0</v>
      </c>
      <c r="AK67">
        <v>67.052825999999996</v>
      </c>
      <c r="AL67">
        <v>61.807361</v>
      </c>
      <c r="AM67">
        <v>18.709627000000001</v>
      </c>
      <c r="AN67">
        <v>0.75401799999999997</v>
      </c>
      <c r="AO67">
        <v>0</v>
      </c>
      <c r="AP67">
        <v>0</v>
      </c>
      <c r="AQ67">
        <v>0</v>
      </c>
      <c r="AR67">
        <v>33.631869999999999</v>
      </c>
      <c r="AS67">
        <v>33.998240000000003</v>
      </c>
      <c r="AT67">
        <v>19.238706000000001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0.83406599999999997</v>
      </c>
      <c r="BB67">
        <v>5.1818080000000002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2242.6422910000001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368.51596899999998</v>
      </c>
      <c r="L68">
        <v>469.14746300000002</v>
      </c>
      <c r="M68">
        <v>76.043073000000007</v>
      </c>
      <c r="N68">
        <v>117.48330799999999</v>
      </c>
      <c r="O68">
        <v>123.189198</v>
      </c>
      <c r="P68">
        <v>139.928684</v>
      </c>
      <c r="Q68">
        <v>18.044442</v>
      </c>
      <c r="R68">
        <v>18.575669999999999</v>
      </c>
      <c r="S68">
        <v>21.714877000000001</v>
      </c>
      <c r="T68">
        <v>2.3292600000000001</v>
      </c>
      <c r="U68">
        <v>346.96646700000002</v>
      </c>
      <c r="V68">
        <v>17.988834000000001</v>
      </c>
      <c r="W68">
        <v>44.872549999999997</v>
      </c>
      <c r="X68">
        <v>143.29191900000001</v>
      </c>
      <c r="Y68">
        <v>0</v>
      </c>
      <c r="Z68">
        <v>6.3062659999999999</v>
      </c>
      <c r="AA68">
        <v>39.728467999999999</v>
      </c>
      <c r="AB68">
        <v>0</v>
      </c>
      <c r="AC68">
        <v>0</v>
      </c>
      <c r="AD68">
        <v>0</v>
      </c>
      <c r="AE68">
        <v>19.076177999999999</v>
      </c>
      <c r="AF68">
        <v>0</v>
      </c>
      <c r="AG68">
        <v>49.655496999999997</v>
      </c>
      <c r="AH68">
        <v>21.553149999999999</v>
      </c>
      <c r="AI68">
        <v>0</v>
      </c>
      <c r="AJ68">
        <v>0</v>
      </c>
      <c r="AK68">
        <v>67.052825999999996</v>
      </c>
      <c r="AL68">
        <v>61.807361</v>
      </c>
      <c r="AM68">
        <v>18.709627000000001</v>
      </c>
      <c r="AN68">
        <v>0.75401799999999997</v>
      </c>
      <c r="AO68">
        <v>0</v>
      </c>
      <c r="AP68">
        <v>0</v>
      </c>
      <c r="AQ68">
        <v>0</v>
      </c>
      <c r="AR68">
        <v>33.631869999999999</v>
      </c>
      <c r="AS68">
        <v>33.998240000000003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0.83406599999999997</v>
      </c>
      <c r="BB68">
        <v>5.1818080000000002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2291.1005580000001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438.630719</v>
      </c>
      <c r="L69">
        <v>541.67996300000004</v>
      </c>
      <c r="M69">
        <v>76.043073000000007</v>
      </c>
      <c r="N69">
        <v>117.48330799999999</v>
      </c>
      <c r="O69">
        <v>123.189198</v>
      </c>
      <c r="P69">
        <v>139.928684</v>
      </c>
      <c r="Q69">
        <v>18.044442</v>
      </c>
      <c r="R69">
        <v>18.575669999999999</v>
      </c>
      <c r="S69">
        <v>19.606017999999999</v>
      </c>
      <c r="T69">
        <v>1.4378599999999999</v>
      </c>
      <c r="U69">
        <v>346.96646700000002</v>
      </c>
      <c r="V69">
        <v>17.988834000000001</v>
      </c>
      <c r="W69">
        <v>44.872549999999997</v>
      </c>
      <c r="X69">
        <v>143.29191900000001</v>
      </c>
      <c r="Y69">
        <v>0</v>
      </c>
      <c r="Z69">
        <v>6.3062659999999999</v>
      </c>
      <c r="AA69">
        <v>39.728467999999999</v>
      </c>
      <c r="AB69">
        <v>0</v>
      </c>
      <c r="AC69">
        <v>0</v>
      </c>
      <c r="AD69">
        <v>0</v>
      </c>
      <c r="AE69">
        <v>19.076177999999999</v>
      </c>
      <c r="AF69">
        <v>0</v>
      </c>
      <c r="AG69">
        <v>49.655496999999997</v>
      </c>
      <c r="AH69">
        <v>43.106301000000002</v>
      </c>
      <c r="AI69">
        <v>0</v>
      </c>
      <c r="AJ69">
        <v>0</v>
      </c>
      <c r="AK69">
        <v>67.052825999999996</v>
      </c>
      <c r="AL69">
        <v>61.807361</v>
      </c>
      <c r="AM69">
        <v>18.709627000000001</v>
      </c>
      <c r="AN69">
        <v>0.75401799999999997</v>
      </c>
      <c r="AO69">
        <v>0</v>
      </c>
      <c r="AP69">
        <v>1.8582829999999999</v>
      </c>
      <c r="AQ69">
        <v>0</v>
      </c>
      <c r="AR69">
        <v>33.631869999999999</v>
      </c>
      <c r="AS69">
        <v>33.998240000000003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1.6681319999999999</v>
      </c>
      <c r="BB69">
        <v>5.1818080000000002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2454.9930489999997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439.29879199999999</v>
      </c>
      <c r="L70">
        <v>513.54673400000001</v>
      </c>
      <c r="M70">
        <v>76.043073000000007</v>
      </c>
      <c r="N70">
        <v>117.48330799999999</v>
      </c>
      <c r="O70">
        <v>123.189198</v>
      </c>
      <c r="P70">
        <v>139.928684</v>
      </c>
      <c r="Q70">
        <v>16.370101999999999</v>
      </c>
      <c r="R70">
        <v>18.575669999999999</v>
      </c>
      <c r="S70">
        <v>19.606017999999999</v>
      </c>
      <c r="T70">
        <v>1.440979</v>
      </c>
      <c r="U70">
        <v>346.96646700000002</v>
      </c>
      <c r="V70">
        <v>17.988834000000001</v>
      </c>
      <c r="W70">
        <v>44.872549999999997</v>
      </c>
      <c r="X70">
        <v>143.29191900000001</v>
      </c>
      <c r="Y70">
        <v>0</v>
      </c>
      <c r="Z70">
        <v>6.3062659999999999</v>
      </c>
      <c r="AA70">
        <v>40.761408000000003</v>
      </c>
      <c r="AB70">
        <v>0</v>
      </c>
      <c r="AC70">
        <v>0</v>
      </c>
      <c r="AD70">
        <v>0</v>
      </c>
      <c r="AE70">
        <v>19.076177999999999</v>
      </c>
      <c r="AF70">
        <v>0</v>
      </c>
      <c r="AG70">
        <v>49.655496999999997</v>
      </c>
      <c r="AH70">
        <v>43.106301000000002</v>
      </c>
      <c r="AI70">
        <v>0</v>
      </c>
      <c r="AJ70">
        <v>0</v>
      </c>
      <c r="AK70">
        <v>67.052825999999996</v>
      </c>
      <c r="AL70">
        <v>61.807361</v>
      </c>
      <c r="AM70">
        <v>18.709627000000001</v>
      </c>
      <c r="AN70">
        <v>0.75401799999999997</v>
      </c>
      <c r="AO70">
        <v>0</v>
      </c>
      <c r="AP70">
        <v>1.8582829999999999</v>
      </c>
      <c r="AQ70">
        <v>0</v>
      </c>
      <c r="AR70">
        <v>33.631869999999999</v>
      </c>
      <c r="AS70">
        <v>33.998240000000003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1.6681319999999999</v>
      </c>
      <c r="BB70">
        <v>5.1818080000000002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2426.8896120000004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476.04859199999999</v>
      </c>
      <c r="L71">
        <v>652.61632199999997</v>
      </c>
      <c r="M71">
        <v>76.043073000000007</v>
      </c>
      <c r="N71">
        <v>117.48330799999999</v>
      </c>
      <c r="O71">
        <v>123.189198</v>
      </c>
      <c r="P71">
        <v>139.928684</v>
      </c>
      <c r="Q71">
        <v>21.882377999999999</v>
      </c>
      <c r="R71">
        <v>21.131135</v>
      </c>
      <c r="S71">
        <v>22.957968999999999</v>
      </c>
      <c r="T71">
        <v>1.440979</v>
      </c>
      <c r="U71">
        <v>395.32146699999998</v>
      </c>
      <c r="V71">
        <v>17.988834000000001</v>
      </c>
      <c r="W71">
        <v>44.872549999999997</v>
      </c>
      <c r="X71">
        <v>143.29191900000001</v>
      </c>
      <c r="Y71">
        <v>0</v>
      </c>
      <c r="Z71">
        <v>12.612531000000001</v>
      </c>
      <c r="AA71">
        <v>40.761408000000003</v>
      </c>
      <c r="AB71">
        <v>0</v>
      </c>
      <c r="AC71">
        <v>0</v>
      </c>
      <c r="AD71">
        <v>0</v>
      </c>
      <c r="AE71">
        <v>19.076177999999999</v>
      </c>
      <c r="AF71">
        <v>8.9190850000000008</v>
      </c>
      <c r="AG71">
        <v>49.655496999999997</v>
      </c>
      <c r="AH71">
        <v>43.106301000000002</v>
      </c>
      <c r="AI71">
        <v>0</v>
      </c>
      <c r="AJ71">
        <v>0</v>
      </c>
      <c r="AK71">
        <v>67.052825999999996</v>
      </c>
      <c r="AL71">
        <v>61.807361</v>
      </c>
      <c r="AM71">
        <v>18.709627000000001</v>
      </c>
      <c r="AN71">
        <v>0.75401799999999997</v>
      </c>
      <c r="AO71">
        <v>0</v>
      </c>
      <c r="AP71">
        <v>1.11497</v>
      </c>
      <c r="AQ71">
        <v>0</v>
      </c>
      <c r="AR71">
        <v>33.631869999999999</v>
      </c>
      <c r="AS71">
        <v>33.998240000000003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0</v>
      </c>
      <c r="BA71">
        <v>1.6681319999999999</v>
      </c>
      <c r="BB71">
        <v>5.1818080000000002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2676.9657290000009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505.06159200000002</v>
      </c>
      <c r="L72">
        <v>652.61632199999997</v>
      </c>
      <c r="M72">
        <v>76.043073000000007</v>
      </c>
      <c r="N72">
        <v>117.48330799999999</v>
      </c>
      <c r="O72">
        <v>123.189198</v>
      </c>
      <c r="P72">
        <v>139.928684</v>
      </c>
      <c r="Q72">
        <v>21.882377999999999</v>
      </c>
      <c r="R72">
        <v>21.131135</v>
      </c>
      <c r="S72">
        <v>22.957968999999999</v>
      </c>
      <c r="T72">
        <v>1.440979</v>
      </c>
      <c r="U72">
        <v>404.99246699999998</v>
      </c>
      <c r="V72">
        <v>17.988834000000001</v>
      </c>
      <c r="W72">
        <v>44.872549999999997</v>
      </c>
      <c r="X72">
        <v>143.29191900000001</v>
      </c>
      <c r="Y72">
        <v>0</v>
      </c>
      <c r="Z72">
        <v>12.612531000000001</v>
      </c>
      <c r="AA72">
        <v>40.761408000000003</v>
      </c>
      <c r="AB72">
        <v>0</v>
      </c>
      <c r="AC72">
        <v>0</v>
      </c>
      <c r="AD72">
        <v>0</v>
      </c>
      <c r="AE72">
        <v>19.076177999999999</v>
      </c>
      <c r="AF72">
        <v>8.9190850000000008</v>
      </c>
      <c r="AG72">
        <v>49.655496999999997</v>
      </c>
      <c r="AH72">
        <v>43.106301000000002</v>
      </c>
      <c r="AI72">
        <v>0</v>
      </c>
      <c r="AJ72">
        <v>0</v>
      </c>
      <c r="AK72">
        <v>67.052825999999996</v>
      </c>
      <c r="AL72">
        <v>61.807361</v>
      </c>
      <c r="AM72">
        <v>18.709627000000001</v>
      </c>
      <c r="AN72">
        <v>0.75401799999999997</v>
      </c>
      <c r="AO72">
        <v>0</v>
      </c>
      <c r="AP72">
        <v>1.11497</v>
      </c>
      <c r="AQ72">
        <v>0</v>
      </c>
      <c r="AR72">
        <v>33.631869999999999</v>
      </c>
      <c r="AS72">
        <v>33.998240000000003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0</v>
      </c>
      <c r="BA72">
        <v>1.6681319999999999</v>
      </c>
      <c r="BB72">
        <v>5.1818080000000002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2715.6497290000002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547.81379500000003</v>
      </c>
      <c r="L73">
        <v>652.61632199999997</v>
      </c>
      <c r="M73">
        <v>76.043073000000007</v>
      </c>
      <c r="N73">
        <v>117.48330799999999</v>
      </c>
      <c r="O73">
        <v>123.189198</v>
      </c>
      <c r="P73">
        <v>139.928684</v>
      </c>
      <c r="Q73">
        <v>21.882377999999999</v>
      </c>
      <c r="R73">
        <v>21.131135</v>
      </c>
      <c r="S73">
        <v>22.957968999999999</v>
      </c>
      <c r="T73">
        <v>1.440979</v>
      </c>
      <c r="U73">
        <v>404.99246699999998</v>
      </c>
      <c r="V73">
        <v>17.988834000000001</v>
      </c>
      <c r="W73">
        <v>44.872549999999997</v>
      </c>
      <c r="X73">
        <v>143.29191900000001</v>
      </c>
      <c r="Y73">
        <v>0</v>
      </c>
      <c r="Z73">
        <v>12.612531000000001</v>
      </c>
      <c r="AA73">
        <v>40.761408000000003</v>
      </c>
      <c r="AB73">
        <v>3.956156</v>
      </c>
      <c r="AC73">
        <v>0</v>
      </c>
      <c r="AD73">
        <v>0</v>
      </c>
      <c r="AE73">
        <v>19.076177999999999</v>
      </c>
      <c r="AF73">
        <v>8.9190850000000008</v>
      </c>
      <c r="AG73">
        <v>49.655496999999997</v>
      </c>
      <c r="AH73">
        <v>43.106301000000002</v>
      </c>
      <c r="AI73">
        <v>0</v>
      </c>
      <c r="AJ73">
        <v>0</v>
      </c>
      <c r="AK73">
        <v>67.052825999999996</v>
      </c>
      <c r="AL73">
        <v>61.807361</v>
      </c>
      <c r="AM73">
        <v>18.709627000000001</v>
      </c>
      <c r="AN73">
        <v>0.75401799999999997</v>
      </c>
      <c r="AO73">
        <v>0</v>
      </c>
      <c r="AP73">
        <v>1.11497</v>
      </c>
      <c r="AQ73">
        <v>0</v>
      </c>
      <c r="AR73">
        <v>33.631869999999999</v>
      </c>
      <c r="AS73">
        <v>33.998240000000003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0</v>
      </c>
      <c r="BA73">
        <v>1.6681319999999999</v>
      </c>
      <c r="BB73">
        <v>5.1818080000000002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2762.3580880000004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538.14279499999998</v>
      </c>
      <c r="L74">
        <v>614.51258199999995</v>
      </c>
      <c r="M74">
        <v>76.043073000000007</v>
      </c>
      <c r="N74">
        <v>117.48330799999999</v>
      </c>
      <c r="O74">
        <v>123.189198</v>
      </c>
      <c r="P74">
        <v>139.928684</v>
      </c>
      <c r="Q74">
        <v>18.887463</v>
      </c>
      <c r="R74">
        <v>21.131135</v>
      </c>
      <c r="S74">
        <v>22.957968999999999</v>
      </c>
      <c r="T74">
        <v>1.440979</v>
      </c>
      <c r="U74">
        <v>404.99246699999998</v>
      </c>
      <c r="V74">
        <v>17.988834000000001</v>
      </c>
      <c r="W74">
        <v>44.872549999999997</v>
      </c>
      <c r="X74">
        <v>143.29191900000001</v>
      </c>
      <c r="Y74">
        <v>0</v>
      </c>
      <c r="Z74">
        <v>12.612531000000001</v>
      </c>
      <c r="AA74">
        <v>40.761408000000003</v>
      </c>
      <c r="AB74">
        <v>15.634728000000001</v>
      </c>
      <c r="AC74">
        <v>11.217119</v>
      </c>
      <c r="AD74">
        <v>0</v>
      </c>
      <c r="AE74">
        <v>19.076177999999999</v>
      </c>
      <c r="AF74">
        <v>8.9190850000000008</v>
      </c>
      <c r="AG74">
        <v>49.655496999999997</v>
      </c>
      <c r="AH74">
        <v>65.629343000000006</v>
      </c>
      <c r="AI74">
        <v>0</v>
      </c>
      <c r="AJ74">
        <v>0</v>
      </c>
      <c r="AK74">
        <v>67.052825999999996</v>
      </c>
      <c r="AL74">
        <v>61.807361</v>
      </c>
      <c r="AM74">
        <v>18.709627000000001</v>
      </c>
      <c r="AN74">
        <v>0.75401799999999997</v>
      </c>
      <c r="AO74">
        <v>0</v>
      </c>
      <c r="AP74">
        <v>1.11497</v>
      </c>
      <c r="AQ74">
        <v>9.5554140000000007</v>
      </c>
      <c r="AR74">
        <v>33.631869999999999</v>
      </c>
      <c r="AS74">
        <v>33.998240000000003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0</v>
      </c>
      <c r="BA74">
        <v>2.531987</v>
      </c>
      <c r="BB74">
        <v>5.1818080000000002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2767.4264350000012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524.403592</v>
      </c>
      <c r="L75">
        <v>652.61632199999997</v>
      </c>
      <c r="M75">
        <v>76.043073000000007</v>
      </c>
      <c r="N75">
        <v>117.48330799999999</v>
      </c>
      <c r="O75">
        <v>123.189198</v>
      </c>
      <c r="P75">
        <v>139.928684</v>
      </c>
      <c r="Q75">
        <v>21.882377999999999</v>
      </c>
      <c r="R75">
        <v>21.131135</v>
      </c>
      <c r="S75">
        <v>22.957968999999999</v>
      </c>
      <c r="T75">
        <v>1.440979</v>
      </c>
      <c r="U75">
        <v>404.99246699999998</v>
      </c>
      <c r="V75">
        <v>17.988834000000001</v>
      </c>
      <c r="W75">
        <v>44.872549999999997</v>
      </c>
      <c r="X75">
        <v>143.29191900000001</v>
      </c>
      <c r="Y75">
        <v>0</v>
      </c>
      <c r="Z75">
        <v>12.612531000000001</v>
      </c>
      <c r="AA75">
        <v>40.761408000000003</v>
      </c>
      <c r="AB75">
        <v>15.634728000000001</v>
      </c>
      <c r="AC75">
        <v>11.217119</v>
      </c>
      <c r="AD75">
        <v>9.1318239999999999</v>
      </c>
      <c r="AE75">
        <v>19.076177999999999</v>
      </c>
      <c r="AF75">
        <v>8.9190850000000008</v>
      </c>
      <c r="AG75">
        <v>49.655496999999997</v>
      </c>
      <c r="AH75">
        <v>80.824314000000001</v>
      </c>
      <c r="AI75">
        <v>0</v>
      </c>
      <c r="AJ75">
        <v>0</v>
      </c>
      <c r="AK75">
        <v>67.052825999999996</v>
      </c>
      <c r="AL75">
        <v>61.807361</v>
      </c>
      <c r="AM75">
        <v>18.709627000000001</v>
      </c>
      <c r="AN75">
        <v>0.75401799999999997</v>
      </c>
      <c r="AO75">
        <v>0</v>
      </c>
      <c r="AP75">
        <v>1.11497</v>
      </c>
      <c r="AQ75">
        <v>20.035547000000001</v>
      </c>
      <c r="AR75">
        <v>33.631869999999999</v>
      </c>
      <c r="AS75">
        <v>33.998240000000003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2.242416</v>
      </c>
      <c r="BA75">
        <v>3.1128529999999999</v>
      </c>
      <c r="BB75">
        <v>5.1818080000000002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2832.4160970000012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511.67512199999999</v>
      </c>
      <c r="L76">
        <v>546.235322</v>
      </c>
      <c r="M76">
        <v>76.043073000000007</v>
      </c>
      <c r="N76">
        <v>117.48330799999999</v>
      </c>
      <c r="O76">
        <v>123.189198</v>
      </c>
      <c r="P76">
        <v>139.928684</v>
      </c>
      <c r="Q76">
        <v>18.887463</v>
      </c>
      <c r="R76">
        <v>21.131135</v>
      </c>
      <c r="S76">
        <v>22.957968999999999</v>
      </c>
      <c r="T76">
        <v>1.440979</v>
      </c>
      <c r="U76">
        <v>404.99246699999998</v>
      </c>
      <c r="V76">
        <v>17.988834000000001</v>
      </c>
      <c r="W76">
        <v>44.872549999999997</v>
      </c>
      <c r="X76">
        <v>143.29191900000001</v>
      </c>
      <c r="Y76">
        <v>0</v>
      </c>
      <c r="Z76">
        <v>12.612531000000001</v>
      </c>
      <c r="AA76">
        <v>40.761408000000003</v>
      </c>
      <c r="AB76">
        <v>31.269456000000002</v>
      </c>
      <c r="AC76">
        <v>22.434239000000002</v>
      </c>
      <c r="AD76">
        <v>18.263649000000001</v>
      </c>
      <c r="AE76">
        <v>19.076177999999999</v>
      </c>
      <c r="AF76">
        <v>8.9190850000000008</v>
      </c>
      <c r="AG76">
        <v>49.655496999999997</v>
      </c>
      <c r="AH76">
        <v>118.542327</v>
      </c>
      <c r="AI76">
        <v>0</v>
      </c>
      <c r="AJ76">
        <v>0</v>
      </c>
      <c r="AK76">
        <v>67.052825999999996</v>
      </c>
      <c r="AL76">
        <v>61.807361</v>
      </c>
      <c r="AM76">
        <v>18.709627000000001</v>
      </c>
      <c r="AN76">
        <v>0.75401799999999997</v>
      </c>
      <c r="AO76">
        <v>0</v>
      </c>
      <c r="AP76">
        <v>1.11497</v>
      </c>
      <c r="AQ76">
        <v>30.053319999999999</v>
      </c>
      <c r="AR76">
        <v>33.631869999999999</v>
      </c>
      <c r="AS76">
        <v>33.998240000000003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4.4848309999999998</v>
      </c>
      <c r="BA76">
        <v>4.5724689999999999</v>
      </c>
      <c r="BB76">
        <v>5.1818080000000002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2797.7332020000017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486.784853</v>
      </c>
      <c r="L77">
        <v>517.80258200000003</v>
      </c>
      <c r="M77">
        <v>81.105706999999995</v>
      </c>
      <c r="N77">
        <v>117.48330799999999</v>
      </c>
      <c r="O77">
        <v>123.189198</v>
      </c>
      <c r="P77">
        <v>139.928684</v>
      </c>
      <c r="Q77">
        <v>18.887463</v>
      </c>
      <c r="R77">
        <v>21.131135</v>
      </c>
      <c r="S77">
        <v>22.957968999999999</v>
      </c>
      <c r="T77">
        <v>1.440979</v>
      </c>
      <c r="U77">
        <v>308.282467</v>
      </c>
      <c r="V77">
        <v>19.148482999999999</v>
      </c>
      <c r="W77">
        <v>44.872549999999997</v>
      </c>
      <c r="X77">
        <v>143.29191900000001</v>
      </c>
      <c r="Y77">
        <v>0</v>
      </c>
      <c r="Z77">
        <v>12.612531000000001</v>
      </c>
      <c r="AA77">
        <v>40.761408000000003</v>
      </c>
      <c r="AB77">
        <v>31.269456000000002</v>
      </c>
      <c r="AC77">
        <v>33.685305</v>
      </c>
      <c r="AD77">
        <v>27.395472999999999</v>
      </c>
      <c r="AE77">
        <v>38.152355</v>
      </c>
      <c r="AF77">
        <v>8.9190850000000008</v>
      </c>
      <c r="AG77">
        <v>49.655496999999997</v>
      </c>
      <c r="AH77">
        <v>154.10502500000001</v>
      </c>
      <c r="AI77">
        <v>0</v>
      </c>
      <c r="AJ77">
        <v>0</v>
      </c>
      <c r="AK77">
        <v>67.052825999999996</v>
      </c>
      <c r="AL77">
        <v>61.807361</v>
      </c>
      <c r="AM77">
        <v>18.709627000000001</v>
      </c>
      <c r="AN77">
        <v>0.75401799999999997</v>
      </c>
      <c r="AO77">
        <v>0</v>
      </c>
      <c r="AP77">
        <v>5.6987329999999998</v>
      </c>
      <c r="AQ77">
        <v>40.071092999999998</v>
      </c>
      <c r="AR77">
        <v>33.631869999999999</v>
      </c>
      <c r="AS77">
        <v>33.998240000000003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5.3774959999999998</v>
      </c>
      <c r="AZ77">
        <v>6.7272460000000001</v>
      </c>
      <c r="BA77">
        <v>5.9427199999999996</v>
      </c>
      <c r="BB77">
        <v>5.1818080000000002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2747.1584430000012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486.784853</v>
      </c>
      <c r="L78">
        <v>517.80258200000003</v>
      </c>
      <c r="M78">
        <v>81.145864000000003</v>
      </c>
      <c r="N78">
        <v>117.48330799999999</v>
      </c>
      <c r="O78">
        <v>123.189198</v>
      </c>
      <c r="P78">
        <v>139.928684</v>
      </c>
      <c r="Q78">
        <v>21.498633000000002</v>
      </c>
      <c r="R78">
        <v>21.131135</v>
      </c>
      <c r="S78">
        <v>26.149398999999999</v>
      </c>
      <c r="T78">
        <v>1.440979</v>
      </c>
      <c r="U78">
        <v>308.282467</v>
      </c>
      <c r="V78">
        <v>19.148482999999999</v>
      </c>
      <c r="W78">
        <v>44.872549999999997</v>
      </c>
      <c r="X78">
        <v>143.29191900000001</v>
      </c>
      <c r="Y78">
        <v>0</v>
      </c>
      <c r="Z78">
        <v>18.918797000000001</v>
      </c>
      <c r="AA78">
        <v>40.761408000000003</v>
      </c>
      <c r="AB78">
        <v>46.904184000000001</v>
      </c>
      <c r="AC78">
        <v>33.685305</v>
      </c>
      <c r="AD78">
        <v>36.527296999999997</v>
      </c>
      <c r="AE78">
        <v>57.228532000000001</v>
      </c>
      <c r="AF78">
        <v>10.03397</v>
      </c>
      <c r="AG78">
        <v>49.655496999999997</v>
      </c>
      <c r="AH78">
        <v>154.10502500000001</v>
      </c>
      <c r="AI78">
        <v>3.6888749999999999</v>
      </c>
      <c r="AJ78">
        <v>0</v>
      </c>
      <c r="AK78">
        <v>67.052825999999996</v>
      </c>
      <c r="AL78">
        <v>76.764741999999998</v>
      </c>
      <c r="AM78">
        <v>19.323056000000001</v>
      </c>
      <c r="AN78">
        <v>0.75401799999999997</v>
      </c>
      <c r="AO78">
        <v>0</v>
      </c>
      <c r="AP78">
        <v>5.6987329999999998</v>
      </c>
      <c r="AQ78">
        <v>40.995811000000003</v>
      </c>
      <c r="AR78">
        <v>33.631869999999999</v>
      </c>
      <c r="AS78">
        <v>36.643920999999999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5.1818080000000002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2829.4353529999998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489.82850999999999</v>
      </c>
      <c r="L79">
        <v>546.71887200000003</v>
      </c>
      <c r="M79">
        <v>81.145864000000003</v>
      </c>
      <c r="N79">
        <v>117.48330799999999</v>
      </c>
      <c r="O79">
        <v>123.189198</v>
      </c>
      <c r="P79">
        <v>139.928684</v>
      </c>
      <c r="Q79">
        <v>21.498633000000002</v>
      </c>
      <c r="R79">
        <v>21.131135</v>
      </c>
      <c r="S79">
        <v>26.149398999999999</v>
      </c>
      <c r="T79">
        <v>1.440979</v>
      </c>
      <c r="U79">
        <v>308.282467</v>
      </c>
      <c r="V79">
        <v>19.148482999999999</v>
      </c>
      <c r="W79">
        <v>44.872549999999997</v>
      </c>
      <c r="X79">
        <v>143.29191900000001</v>
      </c>
      <c r="Y79">
        <v>0</v>
      </c>
      <c r="Z79">
        <v>18.918797000000001</v>
      </c>
      <c r="AA79">
        <v>40.761408000000003</v>
      </c>
      <c r="AB79">
        <v>46.904184000000001</v>
      </c>
      <c r="AC79">
        <v>33.685305</v>
      </c>
      <c r="AD79">
        <v>42.103797999999998</v>
      </c>
      <c r="AE79">
        <v>57.228532000000001</v>
      </c>
      <c r="AF79">
        <v>10.03397</v>
      </c>
      <c r="AG79">
        <v>49.655496999999997</v>
      </c>
      <c r="AH79">
        <v>154.10502500000001</v>
      </c>
      <c r="AI79">
        <v>18.951964</v>
      </c>
      <c r="AJ79">
        <v>0</v>
      </c>
      <c r="AK79">
        <v>67.052825999999996</v>
      </c>
      <c r="AL79">
        <v>76.764741999999998</v>
      </c>
      <c r="AM79">
        <v>19.323056000000001</v>
      </c>
      <c r="AN79">
        <v>0.75401799999999997</v>
      </c>
      <c r="AO79">
        <v>0</v>
      </c>
      <c r="AP79">
        <v>5.6987329999999998</v>
      </c>
      <c r="AQ79">
        <v>40.995811000000003</v>
      </c>
      <c r="AR79">
        <v>33.631869999999999</v>
      </c>
      <c r="AS79">
        <v>36.643920999999999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5.1818080000000002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2882.2348899999997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489.82850999999999</v>
      </c>
      <c r="L80">
        <v>546.71887200000003</v>
      </c>
      <c r="M80">
        <v>81.145864000000003</v>
      </c>
      <c r="N80">
        <v>117.48330799999999</v>
      </c>
      <c r="O80">
        <v>123.189198</v>
      </c>
      <c r="P80">
        <v>139.928684</v>
      </c>
      <c r="Q80">
        <v>21.498633000000002</v>
      </c>
      <c r="R80">
        <v>21.131135</v>
      </c>
      <c r="S80">
        <v>26.149398999999999</v>
      </c>
      <c r="T80">
        <v>1.440979</v>
      </c>
      <c r="U80">
        <v>308.282467</v>
      </c>
      <c r="V80">
        <v>19.148482999999999</v>
      </c>
      <c r="W80">
        <v>44.872549999999997</v>
      </c>
      <c r="X80">
        <v>143.29191900000001</v>
      </c>
      <c r="Y80">
        <v>0</v>
      </c>
      <c r="Z80">
        <v>18.918797000000001</v>
      </c>
      <c r="AA80">
        <v>40.761408000000003</v>
      </c>
      <c r="AB80">
        <v>46.904184000000001</v>
      </c>
      <c r="AC80">
        <v>33.685305</v>
      </c>
      <c r="AD80">
        <v>42.103797999999998</v>
      </c>
      <c r="AE80">
        <v>57.228532000000001</v>
      </c>
      <c r="AF80">
        <v>10.03397</v>
      </c>
      <c r="AG80">
        <v>49.655496999999997</v>
      </c>
      <c r="AH80">
        <v>154.10502500000001</v>
      </c>
      <c r="AI80">
        <v>37.903927000000003</v>
      </c>
      <c r="AJ80">
        <v>0</v>
      </c>
      <c r="AK80">
        <v>67.052825999999996</v>
      </c>
      <c r="AL80">
        <v>76.764741999999998</v>
      </c>
      <c r="AM80">
        <v>19.323056000000001</v>
      </c>
      <c r="AN80">
        <v>0.75401799999999997</v>
      </c>
      <c r="AO80">
        <v>0</v>
      </c>
      <c r="AP80">
        <v>5.6987329999999998</v>
      </c>
      <c r="AQ80">
        <v>40.995811000000003</v>
      </c>
      <c r="AR80">
        <v>33.631869999999999</v>
      </c>
      <c r="AS80">
        <v>36.643920999999999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5.1818080000000002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2901.1868530000002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508.337063</v>
      </c>
      <c r="L81">
        <v>546.71887200000003</v>
      </c>
      <c r="M81">
        <v>81.145864000000003</v>
      </c>
      <c r="N81">
        <v>117.48330799999999</v>
      </c>
      <c r="O81">
        <v>123.189198</v>
      </c>
      <c r="P81">
        <v>139.928684</v>
      </c>
      <c r="Q81">
        <v>21.498633000000002</v>
      </c>
      <c r="R81">
        <v>21.131135</v>
      </c>
      <c r="S81">
        <v>26.149398999999999</v>
      </c>
      <c r="T81">
        <v>1.440979</v>
      </c>
      <c r="U81">
        <v>308.282467</v>
      </c>
      <c r="V81">
        <v>19.148482999999999</v>
      </c>
      <c r="W81">
        <v>44.872549999999997</v>
      </c>
      <c r="X81">
        <v>143.29191900000001</v>
      </c>
      <c r="Y81">
        <v>0</v>
      </c>
      <c r="Z81">
        <v>18.918797000000001</v>
      </c>
      <c r="AA81">
        <v>40.761408000000003</v>
      </c>
      <c r="AB81">
        <v>46.904184000000001</v>
      </c>
      <c r="AC81">
        <v>33.685305</v>
      </c>
      <c r="AD81">
        <v>42.103797999999998</v>
      </c>
      <c r="AE81">
        <v>57.228532000000001</v>
      </c>
      <c r="AF81">
        <v>10.03397</v>
      </c>
      <c r="AG81">
        <v>49.655496999999997</v>
      </c>
      <c r="AH81">
        <v>154.10502500000001</v>
      </c>
      <c r="AI81">
        <v>37.903927000000003</v>
      </c>
      <c r="AJ81">
        <v>0</v>
      </c>
      <c r="AK81">
        <v>67.052825999999996</v>
      </c>
      <c r="AL81">
        <v>76.764741999999998</v>
      </c>
      <c r="AM81">
        <v>19.323056000000001</v>
      </c>
      <c r="AN81">
        <v>0.75401799999999997</v>
      </c>
      <c r="AO81">
        <v>0</v>
      </c>
      <c r="AP81">
        <v>5.6987329999999998</v>
      </c>
      <c r="AQ81">
        <v>40.995811000000003</v>
      </c>
      <c r="AR81">
        <v>33.631869999999999</v>
      </c>
      <c r="AS81">
        <v>36.643920999999999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5.1818080000000002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2919.6954059999998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508.337063</v>
      </c>
      <c r="L82">
        <v>546.71887200000003</v>
      </c>
      <c r="M82">
        <v>81.145864000000003</v>
      </c>
      <c r="N82">
        <v>117.48330799999999</v>
      </c>
      <c r="O82">
        <v>123.189198</v>
      </c>
      <c r="P82">
        <v>139.928684</v>
      </c>
      <c r="Q82">
        <v>21.498633000000002</v>
      </c>
      <c r="R82">
        <v>21.131135</v>
      </c>
      <c r="S82">
        <v>26.149398999999999</v>
      </c>
      <c r="T82">
        <v>1.440979</v>
      </c>
      <c r="U82">
        <v>308.282467</v>
      </c>
      <c r="V82">
        <v>19.148482999999999</v>
      </c>
      <c r="W82">
        <v>44.872549999999997</v>
      </c>
      <c r="X82">
        <v>143.29191900000001</v>
      </c>
      <c r="Y82">
        <v>0</v>
      </c>
      <c r="Z82">
        <v>18.918797000000001</v>
      </c>
      <c r="AA82">
        <v>40.761408000000003</v>
      </c>
      <c r="AB82">
        <v>46.904184000000001</v>
      </c>
      <c r="AC82">
        <v>33.685305</v>
      </c>
      <c r="AD82">
        <v>42.103797999999998</v>
      </c>
      <c r="AE82">
        <v>57.228532000000001</v>
      </c>
      <c r="AF82">
        <v>10.03397</v>
      </c>
      <c r="AG82">
        <v>49.655496999999997</v>
      </c>
      <c r="AH82">
        <v>154.10502500000001</v>
      </c>
      <c r="AI82">
        <v>37.903927000000003</v>
      </c>
      <c r="AJ82">
        <v>0</v>
      </c>
      <c r="AK82">
        <v>67.052825999999996</v>
      </c>
      <c r="AL82">
        <v>76.764741999999998</v>
      </c>
      <c r="AM82">
        <v>19.323056000000001</v>
      </c>
      <c r="AN82">
        <v>0.75401799999999997</v>
      </c>
      <c r="AO82">
        <v>0</v>
      </c>
      <c r="AP82">
        <v>5.6987329999999998</v>
      </c>
      <c r="AQ82">
        <v>40.995811000000003</v>
      </c>
      <c r="AR82">
        <v>33.631869999999999</v>
      </c>
      <c r="AS82">
        <v>36.643920999999999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5.1818080000000002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2919.6954059999998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508.337063</v>
      </c>
      <c r="L83">
        <v>546.71887200000003</v>
      </c>
      <c r="M83">
        <v>81.145864000000003</v>
      </c>
      <c r="N83">
        <v>117.48330799999999</v>
      </c>
      <c r="O83">
        <v>123.189198</v>
      </c>
      <c r="P83">
        <v>139.928684</v>
      </c>
      <c r="Q83">
        <v>21.498633000000002</v>
      </c>
      <c r="R83">
        <v>21.131135</v>
      </c>
      <c r="S83">
        <v>26.149398999999999</v>
      </c>
      <c r="T83">
        <v>1.440979</v>
      </c>
      <c r="U83">
        <v>308.282467</v>
      </c>
      <c r="V83">
        <v>19.148482999999999</v>
      </c>
      <c r="W83">
        <v>44.872549999999997</v>
      </c>
      <c r="X83">
        <v>143.29191900000001</v>
      </c>
      <c r="Y83">
        <v>0</v>
      </c>
      <c r="Z83">
        <v>18.918797000000001</v>
      </c>
      <c r="AA83">
        <v>40.761408000000003</v>
      </c>
      <c r="AB83">
        <v>46.904184000000001</v>
      </c>
      <c r="AC83">
        <v>33.685305</v>
      </c>
      <c r="AD83">
        <v>42.103797999999998</v>
      </c>
      <c r="AE83">
        <v>57.228532000000001</v>
      </c>
      <c r="AF83">
        <v>10.03397</v>
      </c>
      <c r="AG83">
        <v>49.655496999999997</v>
      </c>
      <c r="AH83">
        <v>154.10502500000001</v>
      </c>
      <c r="AI83">
        <v>18.951964</v>
      </c>
      <c r="AJ83">
        <v>0</v>
      </c>
      <c r="AK83">
        <v>67.052825999999996</v>
      </c>
      <c r="AL83">
        <v>76.764741999999998</v>
      </c>
      <c r="AM83">
        <v>19.323056000000001</v>
      </c>
      <c r="AN83">
        <v>0.75401799999999997</v>
      </c>
      <c r="AO83">
        <v>0</v>
      </c>
      <c r="AP83">
        <v>5.6987329999999998</v>
      </c>
      <c r="AQ83">
        <v>40.995811000000003</v>
      </c>
      <c r="AR83">
        <v>33.631869999999999</v>
      </c>
      <c r="AS83">
        <v>36.643920999999999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5.1818080000000002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2900.7434430000003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508.337063</v>
      </c>
      <c r="L84">
        <v>546.81558199999995</v>
      </c>
      <c r="M84">
        <v>81.145864000000003</v>
      </c>
      <c r="N84">
        <v>117.48330799999999</v>
      </c>
      <c r="O84">
        <v>123.189198</v>
      </c>
      <c r="P84">
        <v>139.928684</v>
      </c>
      <c r="Q84">
        <v>21.498633000000002</v>
      </c>
      <c r="R84">
        <v>21.131135</v>
      </c>
      <c r="S84">
        <v>26.149398999999999</v>
      </c>
      <c r="T84">
        <v>1.440979</v>
      </c>
      <c r="U84">
        <v>308.282467</v>
      </c>
      <c r="V84">
        <v>19.148482999999999</v>
      </c>
      <c r="W84">
        <v>44.872549999999997</v>
      </c>
      <c r="X84">
        <v>143.29191900000001</v>
      </c>
      <c r="Y84">
        <v>0</v>
      </c>
      <c r="Z84">
        <v>18.918797000000001</v>
      </c>
      <c r="AA84">
        <v>40.761408000000003</v>
      </c>
      <c r="AB84">
        <v>46.904184000000001</v>
      </c>
      <c r="AC84">
        <v>33.685305</v>
      </c>
      <c r="AD84">
        <v>42.103797999999998</v>
      </c>
      <c r="AE84">
        <v>57.228532000000001</v>
      </c>
      <c r="AF84">
        <v>10.03397</v>
      </c>
      <c r="AG84">
        <v>49.655496999999997</v>
      </c>
      <c r="AH84">
        <v>154.10502500000001</v>
      </c>
      <c r="AI84">
        <v>18.951964</v>
      </c>
      <c r="AJ84">
        <v>0</v>
      </c>
      <c r="AK84">
        <v>67.052825999999996</v>
      </c>
      <c r="AL84">
        <v>76.764741999999998</v>
      </c>
      <c r="AM84">
        <v>19.323056000000001</v>
      </c>
      <c r="AN84">
        <v>0.75401799999999997</v>
      </c>
      <c r="AO84">
        <v>0</v>
      </c>
      <c r="AP84">
        <v>5.6987329999999998</v>
      </c>
      <c r="AQ84">
        <v>40.995811000000003</v>
      </c>
      <c r="AR84">
        <v>33.631869999999999</v>
      </c>
      <c r="AS84">
        <v>36.643920999999999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5.1818080000000002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2900.8401530000001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556.69206299999996</v>
      </c>
      <c r="L85">
        <v>546.71887200000003</v>
      </c>
      <c r="M85">
        <v>81.145864000000003</v>
      </c>
      <c r="N85">
        <v>117.48330799999999</v>
      </c>
      <c r="O85">
        <v>123.189198</v>
      </c>
      <c r="P85">
        <v>139.928684</v>
      </c>
      <c r="Q85">
        <v>21.498633000000002</v>
      </c>
      <c r="R85">
        <v>21.131135</v>
      </c>
      <c r="S85">
        <v>26.149398999999999</v>
      </c>
      <c r="T85">
        <v>1.440979</v>
      </c>
      <c r="U85">
        <v>346.96646700000002</v>
      </c>
      <c r="V85">
        <v>19.148482999999999</v>
      </c>
      <c r="W85">
        <v>44.872549999999997</v>
      </c>
      <c r="X85">
        <v>143.29191900000001</v>
      </c>
      <c r="Y85">
        <v>0</v>
      </c>
      <c r="Z85">
        <v>18.918797000000001</v>
      </c>
      <c r="AA85">
        <v>40.761408000000003</v>
      </c>
      <c r="AB85">
        <v>46.904184000000001</v>
      </c>
      <c r="AC85">
        <v>33.685305</v>
      </c>
      <c r="AD85">
        <v>42.103797999999998</v>
      </c>
      <c r="AE85">
        <v>57.228532000000001</v>
      </c>
      <c r="AF85">
        <v>10.03397</v>
      </c>
      <c r="AG85">
        <v>49.655496999999997</v>
      </c>
      <c r="AH85">
        <v>133.09070299999999</v>
      </c>
      <c r="AI85">
        <v>3.6888749999999999</v>
      </c>
      <c r="AJ85">
        <v>0</v>
      </c>
      <c r="AK85">
        <v>67.052825999999996</v>
      </c>
      <c r="AL85">
        <v>76.764741999999998</v>
      </c>
      <c r="AM85">
        <v>19.323056000000001</v>
      </c>
      <c r="AN85">
        <v>0.75401799999999997</v>
      </c>
      <c r="AO85">
        <v>0</v>
      </c>
      <c r="AP85">
        <v>0.49554199999999998</v>
      </c>
      <c r="AQ85">
        <v>40.995811000000003</v>
      </c>
      <c r="AR85">
        <v>33.631869999999999</v>
      </c>
      <c r="AS85">
        <v>36.643920999999999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5.4752689999999999</v>
      </c>
      <c r="AZ85">
        <v>8.9696619999999996</v>
      </c>
      <c r="BA85">
        <v>5.1384420000000004</v>
      </c>
      <c r="BB85">
        <v>5.1818080000000002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2945.4975629999994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605.04706299999998</v>
      </c>
      <c r="L86">
        <v>546.71887200000003</v>
      </c>
      <c r="M86">
        <v>81.145864000000003</v>
      </c>
      <c r="N86">
        <v>117.48330799999999</v>
      </c>
      <c r="O86">
        <v>123.189198</v>
      </c>
      <c r="P86">
        <v>139.928684</v>
      </c>
      <c r="Q86">
        <v>21.498633000000002</v>
      </c>
      <c r="R86">
        <v>21.131135</v>
      </c>
      <c r="S86">
        <v>26.149398999999999</v>
      </c>
      <c r="T86">
        <v>1.440979</v>
      </c>
      <c r="U86">
        <v>346.96646700000002</v>
      </c>
      <c r="V86">
        <v>19.148482999999999</v>
      </c>
      <c r="W86">
        <v>44.872549999999997</v>
      </c>
      <c r="X86">
        <v>143.29191900000001</v>
      </c>
      <c r="Y86">
        <v>0</v>
      </c>
      <c r="Z86">
        <v>12.612531000000001</v>
      </c>
      <c r="AA86">
        <v>40.761408000000003</v>
      </c>
      <c r="AB86">
        <v>46.904184000000001</v>
      </c>
      <c r="AC86">
        <v>33.685305</v>
      </c>
      <c r="AD86">
        <v>21.0519</v>
      </c>
      <c r="AE86">
        <v>57.228532000000001</v>
      </c>
      <c r="AF86">
        <v>8.9190850000000008</v>
      </c>
      <c r="AG86">
        <v>49.655496999999997</v>
      </c>
      <c r="AH86">
        <v>118.542327</v>
      </c>
      <c r="AI86">
        <v>0</v>
      </c>
      <c r="AJ86">
        <v>0</v>
      </c>
      <c r="AK86">
        <v>67.052825999999996</v>
      </c>
      <c r="AL86">
        <v>38.770071999999999</v>
      </c>
      <c r="AM86">
        <v>18.709627000000001</v>
      </c>
      <c r="AN86">
        <v>0.75401799999999997</v>
      </c>
      <c r="AO86">
        <v>0</v>
      </c>
      <c r="AP86">
        <v>0.49554199999999998</v>
      </c>
      <c r="AQ86">
        <v>40.071092999999998</v>
      </c>
      <c r="AR86">
        <v>33.631869999999999</v>
      </c>
      <c r="AS86">
        <v>33.998240000000003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7.2482110000000004</v>
      </c>
      <c r="BA86">
        <v>4.5724689999999999</v>
      </c>
      <c r="BB86">
        <v>5.1818080000000002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2902.5785680000008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662.96247200000005</v>
      </c>
      <c r="L87">
        <v>643.42887199999996</v>
      </c>
      <c r="M87">
        <v>81.145864000000003</v>
      </c>
      <c r="N87">
        <v>117.48330799999999</v>
      </c>
      <c r="O87">
        <v>123.189198</v>
      </c>
      <c r="P87">
        <v>139.928684</v>
      </c>
      <c r="Q87">
        <v>21.498633000000002</v>
      </c>
      <c r="R87">
        <v>21.131135</v>
      </c>
      <c r="S87">
        <v>26.149398999999999</v>
      </c>
      <c r="T87">
        <v>1.440979</v>
      </c>
      <c r="U87">
        <v>346.96646700000002</v>
      </c>
      <c r="V87">
        <v>19.148482999999999</v>
      </c>
      <c r="W87">
        <v>44.872549999999997</v>
      </c>
      <c r="X87">
        <v>143.29191900000001</v>
      </c>
      <c r="Y87">
        <v>0</v>
      </c>
      <c r="Z87">
        <v>18.918797000000001</v>
      </c>
      <c r="AA87">
        <v>40.761408000000003</v>
      </c>
      <c r="AB87">
        <v>46.904184000000001</v>
      </c>
      <c r="AC87">
        <v>33.685305</v>
      </c>
      <c r="AD87">
        <v>21.0519</v>
      </c>
      <c r="AE87">
        <v>57.228532000000001</v>
      </c>
      <c r="AF87">
        <v>8.9190850000000008</v>
      </c>
      <c r="AG87">
        <v>49.655496999999997</v>
      </c>
      <c r="AH87">
        <v>118.542327</v>
      </c>
      <c r="AI87">
        <v>0</v>
      </c>
      <c r="AJ87">
        <v>0</v>
      </c>
      <c r="AK87">
        <v>67.052825999999996</v>
      </c>
      <c r="AL87">
        <v>38.770071999999999</v>
      </c>
      <c r="AM87">
        <v>18.709627000000001</v>
      </c>
      <c r="AN87">
        <v>0.75401799999999997</v>
      </c>
      <c r="AO87">
        <v>0</v>
      </c>
      <c r="AP87">
        <v>0.49554199999999998</v>
      </c>
      <c r="AQ87">
        <v>40.071092999999998</v>
      </c>
      <c r="AR87">
        <v>33.631869999999999</v>
      </c>
      <c r="AS87">
        <v>33.998240000000003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7.2482110000000004</v>
      </c>
      <c r="BA87">
        <v>4.5724689999999999</v>
      </c>
      <c r="BB87">
        <v>5.1818080000000002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3063.5102430000006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662.96247200000005</v>
      </c>
      <c r="L88">
        <v>643.42887199999996</v>
      </c>
      <c r="M88">
        <v>81.145864000000003</v>
      </c>
      <c r="N88">
        <v>117.48330799999999</v>
      </c>
      <c r="O88">
        <v>123.189198</v>
      </c>
      <c r="P88">
        <v>139.928684</v>
      </c>
      <c r="Q88">
        <v>21.498633000000002</v>
      </c>
      <c r="R88">
        <v>21.131135</v>
      </c>
      <c r="S88">
        <v>26.149398999999999</v>
      </c>
      <c r="T88">
        <v>1.440979</v>
      </c>
      <c r="U88">
        <v>346.96646700000002</v>
      </c>
      <c r="V88">
        <v>19.148482999999999</v>
      </c>
      <c r="W88">
        <v>44.872549999999997</v>
      </c>
      <c r="X88">
        <v>143.29191900000001</v>
      </c>
      <c r="Y88">
        <v>0</v>
      </c>
      <c r="Z88">
        <v>18.918797000000001</v>
      </c>
      <c r="AA88">
        <v>40.761408000000003</v>
      </c>
      <c r="AB88">
        <v>46.904184000000001</v>
      </c>
      <c r="AC88">
        <v>33.685305</v>
      </c>
      <c r="AD88">
        <v>21.0519</v>
      </c>
      <c r="AE88">
        <v>57.228532000000001</v>
      </c>
      <c r="AF88">
        <v>8.9190850000000008</v>
      </c>
      <c r="AG88">
        <v>49.655496999999997</v>
      </c>
      <c r="AH88">
        <v>118.542327</v>
      </c>
      <c r="AI88">
        <v>0</v>
      </c>
      <c r="AJ88">
        <v>0</v>
      </c>
      <c r="AK88">
        <v>67.052825999999996</v>
      </c>
      <c r="AL88">
        <v>38.770071999999999</v>
      </c>
      <c r="AM88">
        <v>18.709627000000001</v>
      </c>
      <c r="AN88">
        <v>0.75401799999999997</v>
      </c>
      <c r="AO88">
        <v>0</v>
      </c>
      <c r="AP88">
        <v>0.49554199999999998</v>
      </c>
      <c r="AQ88">
        <v>40.071092999999998</v>
      </c>
      <c r="AR88">
        <v>33.631869999999999</v>
      </c>
      <c r="AS88">
        <v>33.998240000000003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7.2482110000000004</v>
      </c>
      <c r="BA88">
        <v>4.5724689999999999</v>
      </c>
      <c r="BB88">
        <v>5.1818080000000002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3063.5102430000006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662.96247200000005</v>
      </c>
      <c r="L89">
        <v>643.42887199999996</v>
      </c>
      <c r="M89">
        <v>81.145864000000003</v>
      </c>
      <c r="N89">
        <v>117.48330799999999</v>
      </c>
      <c r="O89">
        <v>123.189198</v>
      </c>
      <c r="P89">
        <v>139.928684</v>
      </c>
      <c r="Q89">
        <v>21.498633000000002</v>
      </c>
      <c r="R89">
        <v>21.131135</v>
      </c>
      <c r="S89">
        <v>26.149398999999999</v>
      </c>
      <c r="T89">
        <v>1.440979</v>
      </c>
      <c r="U89">
        <v>346.96646700000002</v>
      </c>
      <c r="V89">
        <v>19.148482999999999</v>
      </c>
      <c r="W89">
        <v>44.872549999999997</v>
      </c>
      <c r="X89">
        <v>143.29191900000001</v>
      </c>
      <c r="Y89">
        <v>0</v>
      </c>
      <c r="Z89">
        <v>18.918797000000001</v>
      </c>
      <c r="AA89">
        <v>40.761408000000003</v>
      </c>
      <c r="AB89">
        <v>46.904184000000001</v>
      </c>
      <c r="AC89">
        <v>33.685305</v>
      </c>
      <c r="AD89">
        <v>21.0519</v>
      </c>
      <c r="AE89">
        <v>57.228532000000001</v>
      </c>
      <c r="AF89">
        <v>8.9190850000000008</v>
      </c>
      <c r="AG89">
        <v>49.655496999999997</v>
      </c>
      <c r="AH89">
        <v>133.09070299999999</v>
      </c>
      <c r="AI89">
        <v>0</v>
      </c>
      <c r="AJ89">
        <v>0</v>
      </c>
      <c r="AK89">
        <v>67.052825999999996</v>
      </c>
      <c r="AL89">
        <v>38.770071999999999</v>
      </c>
      <c r="AM89">
        <v>18.709627000000001</v>
      </c>
      <c r="AN89">
        <v>0.75401799999999997</v>
      </c>
      <c r="AO89">
        <v>0</v>
      </c>
      <c r="AP89">
        <v>0</v>
      </c>
      <c r="AQ89">
        <v>40.071092999999998</v>
      </c>
      <c r="AR89">
        <v>33.631869999999999</v>
      </c>
      <c r="AS89">
        <v>33.998240000000003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7.837129</v>
      </c>
      <c r="BA89">
        <v>5.1384420000000004</v>
      </c>
      <c r="BB89">
        <v>5.1818080000000002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3078.7179679999999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662.96247200000005</v>
      </c>
      <c r="L90">
        <v>643.52558199999999</v>
      </c>
      <c r="M90">
        <v>81.145864000000003</v>
      </c>
      <c r="N90">
        <v>117.48330799999999</v>
      </c>
      <c r="O90">
        <v>123.189198</v>
      </c>
      <c r="P90">
        <v>139.928684</v>
      </c>
      <c r="Q90">
        <v>21.498633000000002</v>
      </c>
      <c r="R90">
        <v>21.131135</v>
      </c>
      <c r="S90">
        <v>26.149398999999999</v>
      </c>
      <c r="T90">
        <v>1.440979</v>
      </c>
      <c r="U90">
        <v>346.96646700000002</v>
      </c>
      <c r="V90">
        <v>19.148482999999999</v>
      </c>
      <c r="W90">
        <v>44.872549999999997</v>
      </c>
      <c r="X90">
        <v>143.29191900000001</v>
      </c>
      <c r="Y90">
        <v>0</v>
      </c>
      <c r="Z90">
        <v>18.918797000000001</v>
      </c>
      <c r="AA90">
        <v>40.761408000000003</v>
      </c>
      <c r="AB90">
        <v>46.904184000000001</v>
      </c>
      <c r="AC90">
        <v>33.685305</v>
      </c>
      <c r="AD90">
        <v>31.577849000000001</v>
      </c>
      <c r="AE90">
        <v>57.228532000000001</v>
      </c>
      <c r="AF90">
        <v>20.06794</v>
      </c>
      <c r="AG90">
        <v>49.655496999999997</v>
      </c>
      <c r="AH90">
        <v>133.09070299999999</v>
      </c>
      <c r="AI90">
        <v>0</v>
      </c>
      <c r="AJ90">
        <v>0</v>
      </c>
      <c r="AK90">
        <v>67.052825999999996</v>
      </c>
      <c r="AL90">
        <v>76.764741999999998</v>
      </c>
      <c r="AM90">
        <v>19.323056000000001</v>
      </c>
      <c r="AN90">
        <v>0.75401799999999997</v>
      </c>
      <c r="AO90">
        <v>0</v>
      </c>
      <c r="AP90">
        <v>1.734397</v>
      </c>
      <c r="AQ90">
        <v>40.995811000000003</v>
      </c>
      <c r="AR90">
        <v>33.631869999999999</v>
      </c>
      <c r="AS90">
        <v>36.643920999999999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5.1384420000000004</v>
      </c>
      <c r="BB90">
        <v>5.1818080000000002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3145.6326829999994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662.96247200000005</v>
      </c>
      <c r="L91">
        <v>643.42887199999996</v>
      </c>
      <c r="M91">
        <v>81.145864000000003</v>
      </c>
      <c r="N91">
        <v>117.48330799999999</v>
      </c>
      <c r="O91">
        <v>123.189198</v>
      </c>
      <c r="P91">
        <v>139.928684</v>
      </c>
      <c r="Q91">
        <v>21.498633000000002</v>
      </c>
      <c r="R91">
        <v>21.131135</v>
      </c>
      <c r="S91">
        <v>26.149398999999999</v>
      </c>
      <c r="T91">
        <v>1.440979</v>
      </c>
      <c r="U91">
        <v>346.96646700000002</v>
      </c>
      <c r="V91">
        <v>19.148482999999999</v>
      </c>
      <c r="W91">
        <v>44.872549999999997</v>
      </c>
      <c r="X91">
        <v>143.29191900000001</v>
      </c>
      <c r="Y91">
        <v>0</v>
      </c>
      <c r="Z91">
        <v>18.918797000000001</v>
      </c>
      <c r="AA91">
        <v>40.761408000000003</v>
      </c>
      <c r="AB91">
        <v>46.904184000000001</v>
      </c>
      <c r="AC91">
        <v>33.685305</v>
      </c>
      <c r="AD91">
        <v>42.103797999999998</v>
      </c>
      <c r="AE91">
        <v>57.228532000000001</v>
      </c>
      <c r="AF91">
        <v>20.06794</v>
      </c>
      <c r="AG91">
        <v>49.655496999999997</v>
      </c>
      <c r="AH91">
        <v>133.09070299999999</v>
      </c>
      <c r="AI91">
        <v>0</v>
      </c>
      <c r="AJ91">
        <v>0</v>
      </c>
      <c r="AK91">
        <v>67.052825999999996</v>
      </c>
      <c r="AL91">
        <v>76.764741999999998</v>
      </c>
      <c r="AM91">
        <v>19.323056000000001</v>
      </c>
      <c r="AN91">
        <v>0.75401799999999997</v>
      </c>
      <c r="AO91">
        <v>0</v>
      </c>
      <c r="AP91">
        <v>1.734397</v>
      </c>
      <c r="AQ91">
        <v>40.995811000000003</v>
      </c>
      <c r="AR91">
        <v>33.631869999999999</v>
      </c>
      <c r="AS91">
        <v>36.643920999999999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5.1384420000000004</v>
      </c>
      <c r="BB91">
        <v>5.1818080000000002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3156.0619220000003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662.96247200000005</v>
      </c>
      <c r="L92">
        <v>643.42887199999996</v>
      </c>
      <c r="M92">
        <v>81.145864000000003</v>
      </c>
      <c r="N92">
        <v>117.48330799999999</v>
      </c>
      <c r="O92">
        <v>123.189198</v>
      </c>
      <c r="P92">
        <v>139.928684</v>
      </c>
      <c r="Q92">
        <v>21.498633000000002</v>
      </c>
      <c r="R92">
        <v>21.131135</v>
      </c>
      <c r="S92">
        <v>26.149398999999999</v>
      </c>
      <c r="T92">
        <v>1.440979</v>
      </c>
      <c r="U92">
        <v>346.96646700000002</v>
      </c>
      <c r="V92">
        <v>19.148482999999999</v>
      </c>
      <c r="W92">
        <v>44.872549999999997</v>
      </c>
      <c r="X92">
        <v>143.29191900000001</v>
      </c>
      <c r="Y92">
        <v>0</v>
      </c>
      <c r="Z92">
        <v>18.918797000000001</v>
      </c>
      <c r="AA92">
        <v>40.761408000000003</v>
      </c>
      <c r="AB92">
        <v>46.904184000000001</v>
      </c>
      <c r="AC92">
        <v>33.685305</v>
      </c>
      <c r="AD92">
        <v>42.103797999999998</v>
      </c>
      <c r="AE92">
        <v>57.228532000000001</v>
      </c>
      <c r="AF92">
        <v>20.06794</v>
      </c>
      <c r="AG92">
        <v>49.655496999999997</v>
      </c>
      <c r="AH92">
        <v>133.09070299999999</v>
      </c>
      <c r="AI92">
        <v>0</v>
      </c>
      <c r="AJ92">
        <v>0</v>
      </c>
      <c r="AK92">
        <v>67.052825999999996</v>
      </c>
      <c r="AL92">
        <v>76.764741999999998</v>
      </c>
      <c r="AM92">
        <v>19.323056000000001</v>
      </c>
      <c r="AN92">
        <v>0.75401799999999997</v>
      </c>
      <c r="AO92">
        <v>0</v>
      </c>
      <c r="AP92">
        <v>1.734397</v>
      </c>
      <c r="AQ92">
        <v>40.995811000000003</v>
      </c>
      <c r="AR92">
        <v>33.631869999999999</v>
      </c>
      <c r="AS92">
        <v>36.643920999999999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5.1384420000000004</v>
      </c>
      <c r="BB92">
        <v>5.1818080000000002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3156.0619220000003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662.96247200000005</v>
      </c>
      <c r="L93">
        <v>643.42887199999996</v>
      </c>
      <c r="M93">
        <v>81.145864000000003</v>
      </c>
      <c r="N93">
        <v>117.48330799999999</v>
      </c>
      <c r="O93">
        <v>123.189198</v>
      </c>
      <c r="P93">
        <v>139.928684</v>
      </c>
      <c r="Q93">
        <v>21.498633000000002</v>
      </c>
      <c r="R93">
        <v>21.131135</v>
      </c>
      <c r="S93">
        <v>26.149398999999999</v>
      </c>
      <c r="T93">
        <v>1.440979</v>
      </c>
      <c r="U93">
        <v>346.96646700000002</v>
      </c>
      <c r="V93">
        <v>19.148482999999999</v>
      </c>
      <c r="W93">
        <v>44.872549999999997</v>
      </c>
      <c r="X93">
        <v>143.29191900000001</v>
      </c>
      <c r="Y93">
        <v>0</v>
      </c>
      <c r="Z93">
        <v>18.918797000000001</v>
      </c>
      <c r="AA93">
        <v>40.761408000000003</v>
      </c>
      <c r="AB93">
        <v>46.904184000000001</v>
      </c>
      <c r="AC93">
        <v>33.685305</v>
      </c>
      <c r="AD93">
        <v>31.577849000000001</v>
      </c>
      <c r="AE93">
        <v>57.228532000000001</v>
      </c>
      <c r="AF93">
        <v>20.06794</v>
      </c>
      <c r="AG93">
        <v>49.655496999999997</v>
      </c>
      <c r="AH93">
        <v>133.09070299999999</v>
      </c>
      <c r="AI93">
        <v>0</v>
      </c>
      <c r="AJ93">
        <v>0</v>
      </c>
      <c r="AK93">
        <v>67.052825999999996</v>
      </c>
      <c r="AL93">
        <v>76.764741999999998</v>
      </c>
      <c r="AM93">
        <v>19.323056000000001</v>
      </c>
      <c r="AN93">
        <v>0.75401799999999997</v>
      </c>
      <c r="AO93">
        <v>0</v>
      </c>
      <c r="AP93">
        <v>1.734397</v>
      </c>
      <c r="AQ93">
        <v>40.995811000000003</v>
      </c>
      <c r="AR93">
        <v>33.631869999999999</v>
      </c>
      <c r="AS93">
        <v>36.643920999999999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5.1384420000000004</v>
      </c>
      <c r="BB93">
        <v>5.1818080000000002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3145.5359729999996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662.96247200000005</v>
      </c>
      <c r="L94">
        <v>643.42887199999996</v>
      </c>
      <c r="M94">
        <v>81.145864000000003</v>
      </c>
      <c r="N94">
        <v>117.48330799999999</v>
      </c>
      <c r="O94">
        <v>123.189198</v>
      </c>
      <c r="P94">
        <v>139.928684</v>
      </c>
      <c r="Q94">
        <v>21.498633000000002</v>
      </c>
      <c r="R94">
        <v>21.131135</v>
      </c>
      <c r="S94">
        <v>26.149398999999999</v>
      </c>
      <c r="T94">
        <v>1.440979</v>
      </c>
      <c r="U94">
        <v>346.96646700000002</v>
      </c>
      <c r="V94">
        <v>19.148482999999999</v>
      </c>
      <c r="W94">
        <v>44.872549999999997</v>
      </c>
      <c r="X94">
        <v>143.29191900000001</v>
      </c>
      <c r="Y94">
        <v>0</v>
      </c>
      <c r="Z94">
        <v>12.612531000000001</v>
      </c>
      <c r="AA94">
        <v>40.761408000000003</v>
      </c>
      <c r="AB94">
        <v>46.904184000000001</v>
      </c>
      <c r="AC94">
        <v>33.685305</v>
      </c>
      <c r="AD94">
        <v>18.263649000000001</v>
      </c>
      <c r="AE94">
        <v>38.152355</v>
      </c>
      <c r="AF94">
        <v>8.9190850000000008</v>
      </c>
      <c r="AG94">
        <v>49.655496999999997</v>
      </c>
      <c r="AH94">
        <v>133.09070299999999</v>
      </c>
      <c r="AI94">
        <v>0</v>
      </c>
      <c r="AJ94">
        <v>0</v>
      </c>
      <c r="AK94">
        <v>67.052825999999996</v>
      </c>
      <c r="AL94">
        <v>38.770071999999999</v>
      </c>
      <c r="AM94">
        <v>18.709627000000001</v>
      </c>
      <c r="AN94">
        <v>0.75401799999999997</v>
      </c>
      <c r="AO94">
        <v>0</v>
      </c>
      <c r="AP94">
        <v>1.8582829999999999</v>
      </c>
      <c r="AQ94">
        <v>40.071092999999998</v>
      </c>
      <c r="AR94">
        <v>33.631869999999999</v>
      </c>
      <c r="AS94">
        <v>33.998240000000003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5.1384420000000004</v>
      </c>
      <c r="BB94">
        <v>5.1818080000000002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3053.5380900000005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662.96247200000005</v>
      </c>
      <c r="L95">
        <v>643.42887199999996</v>
      </c>
      <c r="M95">
        <v>81.145864000000003</v>
      </c>
      <c r="N95">
        <v>117.48330799999999</v>
      </c>
      <c r="O95">
        <v>123.189198</v>
      </c>
      <c r="P95">
        <v>139.928684</v>
      </c>
      <c r="Q95">
        <v>21.498633000000002</v>
      </c>
      <c r="R95">
        <v>21.131135</v>
      </c>
      <c r="S95">
        <v>26.149398999999999</v>
      </c>
      <c r="T95">
        <v>1.440979</v>
      </c>
      <c r="U95">
        <v>346.96646700000002</v>
      </c>
      <c r="V95">
        <v>19.148482999999999</v>
      </c>
      <c r="W95">
        <v>44.872549999999997</v>
      </c>
      <c r="X95">
        <v>143.29191900000001</v>
      </c>
      <c r="Y95">
        <v>0</v>
      </c>
      <c r="Z95">
        <v>18.918797000000001</v>
      </c>
      <c r="AA95">
        <v>40.761408000000003</v>
      </c>
      <c r="AB95">
        <v>46.904184000000001</v>
      </c>
      <c r="AC95">
        <v>22.434239000000002</v>
      </c>
      <c r="AD95">
        <v>9.1318239999999999</v>
      </c>
      <c r="AE95">
        <v>38.152355</v>
      </c>
      <c r="AF95">
        <v>8.9190850000000008</v>
      </c>
      <c r="AG95">
        <v>49.655496999999997</v>
      </c>
      <c r="AH95">
        <v>96.989176999999998</v>
      </c>
      <c r="AI95">
        <v>0</v>
      </c>
      <c r="AJ95">
        <v>0</v>
      </c>
      <c r="AK95">
        <v>67.052825999999996</v>
      </c>
      <c r="AL95">
        <v>38.770071999999999</v>
      </c>
      <c r="AM95">
        <v>18.709627000000001</v>
      </c>
      <c r="AN95">
        <v>0.75401799999999997</v>
      </c>
      <c r="AO95">
        <v>0</v>
      </c>
      <c r="AP95">
        <v>1.8582829999999999</v>
      </c>
      <c r="AQ95">
        <v>40.071092999999998</v>
      </c>
      <c r="AR95">
        <v>33.631869999999999</v>
      </c>
      <c r="AS95">
        <v>33.998240000000003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6.7272460000000001</v>
      </c>
      <c r="BA95">
        <v>3.7384019999999998</v>
      </c>
      <c r="BB95">
        <v>5.1818080000000002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2999.7174830000004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662.96247200000005</v>
      </c>
      <c r="L96">
        <v>643.42887199999996</v>
      </c>
      <c r="M96">
        <v>81.145864000000003</v>
      </c>
      <c r="N96">
        <v>117.48330799999999</v>
      </c>
      <c r="O96">
        <v>123.189198</v>
      </c>
      <c r="P96">
        <v>139.928684</v>
      </c>
      <c r="Q96">
        <v>21.498633000000002</v>
      </c>
      <c r="R96">
        <v>21.131135</v>
      </c>
      <c r="S96">
        <v>26.149398999999999</v>
      </c>
      <c r="T96">
        <v>1.440979</v>
      </c>
      <c r="U96">
        <v>346.96646700000002</v>
      </c>
      <c r="V96">
        <v>19.148482999999999</v>
      </c>
      <c r="W96">
        <v>44.872549999999997</v>
      </c>
      <c r="X96">
        <v>143.29191900000001</v>
      </c>
      <c r="Y96">
        <v>0</v>
      </c>
      <c r="Z96">
        <v>18.918797000000001</v>
      </c>
      <c r="AA96">
        <v>40.761408000000003</v>
      </c>
      <c r="AB96">
        <v>46.904184000000001</v>
      </c>
      <c r="AC96">
        <v>22.434239000000002</v>
      </c>
      <c r="AD96">
        <v>0</v>
      </c>
      <c r="AE96">
        <v>38.152355</v>
      </c>
      <c r="AF96">
        <v>8.9190850000000008</v>
      </c>
      <c r="AG96">
        <v>49.655496999999997</v>
      </c>
      <c r="AH96">
        <v>64.659451000000004</v>
      </c>
      <c r="AI96">
        <v>0</v>
      </c>
      <c r="AJ96">
        <v>0</v>
      </c>
      <c r="AK96">
        <v>67.052825999999996</v>
      </c>
      <c r="AL96">
        <v>38.770071999999999</v>
      </c>
      <c r="AM96">
        <v>18.709627000000001</v>
      </c>
      <c r="AN96">
        <v>0.75401799999999997</v>
      </c>
      <c r="AO96">
        <v>0</v>
      </c>
      <c r="AP96">
        <v>1.8582829999999999</v>
      </c>
      <c r="AQ96">
        <v>40.071092999999998</v>
      </c>
      <c r="AR96">
        <v>33.631869999999999</v>
      </c>
      <c r="AS96">
        <v>33.998240000000003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4.4848309999999998</v>
      </c>
      <c r="BA96">
        <v>2.5021979999999999</v>
      </c>
      <c r="BB96">
        <v>5.1818080000000002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2954.7773140000008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662.96247200000005</v>
      </c>
      <c r="L97">
        <v>643.42887199999996</v>
      </c>
      <c r="M97">
        <v>81.145864000000003</v>
      </c>
      <c r="N97">
        <v>117.48330799999999</v>
      </c>
      <c r="O97">
        <v>123.189198</v>
      </c>
      <c r="P97">
        <v>139.928684</v>
      </c>
      <c r="Q97">
        <v>21.498633000000002</v>
      </c>
      <c r="R97">
        <v>21.131135</v>
      </c>
      <c r="S97">
        <v>26.149398999999999</v>
      </c>
      <c r="T97">
        <v>1.440979</v>
      </c>
      <c r="U97">
        <v>346.96646700000002</v>
      </c>
      <c r="V97">
        <v>19.148482999999999</v>
      </c>
      <c r="W97">
        <v>44.872549999999997</v>
      </c>
      <c r="X97">
        <v>143.29191900000001</v>
      </c>
      <c r="Y97">
        <v>0</v>
      </c>
      <c r="Z97">
        <v>18.918797000000001</v>
      </c>
      <c r="AA97">
        <v>40.761408000000003</v>
      </c>
      <c r="AB97">
        <v>46.904184000000001</v>
      </c>
      <c r="AC97">
        <v>22.434239000000002</v>
      </c>
      <c r="AD97">
        <v>0</v>
      </c>
      <c r="AE97">
        <v>38.152355</v>
      </c>
      <c r="AF97">
        <v>8.9190850000000008</v>
      </c>
      <c r="AG97">
        <v>49.655496999999997</v>
      </c>
      <c r="AH97">
        <v>43.106301000000002</v>
      </c>
      <c r="AI97">
        <v>0</v>
      </c>
      <c r="AJ97">
        <v>0</v>
      </c>
      <c r="AK97">
        <v>67.052825999999996</v>
      </c>
      <c r="AL97">
        <v>46.074578000000002</v>
      </c>
      <c r="AM97">
        <v>18.709627000000001</v>
      </c>
      <c r="AN97">
        <v>0.75401799999999997</v>
      </c>
      <c r="AO97">
        <v>0</v>
      </c>
      <c r="AP97">
        <v>1.8582829999999999</v>
      </c>
      <c r="AQ97">
        <v>40.071092999999998</v>
      </c>
      <c r="AR97">
        <v>33.631869999999999</v>
      </c>
      <c r="AS97">
        <v>33.998240000000003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1.8120529999999999</v>
      </c>
      <c r="BA97">
        <v>1.6681319999999999</v>
      </c>
      <c r="BB97">
        <v>5.1818080000000002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2937.0218260000006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662.96247200000005</v>
      </c>
      <c r="L98">
        <v>643.42887199999996</v>
      </c>
      <c r="M98">
        <v>81.145864000000003</v>
      </c>
      <c r="N98">
        <v>117.48330799999999</v>
      </c>
      <c r="O98">
        <v>123.189198</v>
      </c>
      <c r="P98">
        <v>139.928684</v>
      </c>
      <c r="Q98">
        <v>21.498633000000002</v>
      </c>
      <c r="R98">
        <v>21.131135</v>
      </c>
      <c r="S98">
        <v>26.149398999999999</v>
      </c>
      <c r="T98">
        <v>1.440979</v>
      </c>
      <c r="U98">
        <v>346.96646700000002</v>
      </c>
      <c r="V98">
        <v>19.148482999999999</v>
      </c>
      <c r="W98">
        <v>44.872549999999997</v>
      </c>
      <c r="X98">
        <v>143.29191900000001</v>
      </c>
      <c r="Y98">
        <v>0</v>
      </c>
      <c r="Z98">
        <v>18.918797000000001</v>
      </c>
      <c r="AA98">
        <v>40.761408000000003</v>
      </c>
      <c r="AB98">
        <v>46.904184000000001</v>
      </c>
      <c r="AC98">
        <v>22.434239000000002</v>
      </c>
      <c r="AD98">
        <v>0</v>
      </c>
      <c r="AE98">
        <v>38.152355</v>
      </c>
      <c r="AF98">
        <v>8.9190850000000008</v>
      </c>
      <c r="AG98">
        <v>49.655496999999997</v>
      </c>
      <c r="AH98">
        <v>21.553149999999999</v>
      </c>
      <c r="AI98">
        <v>0</v>
      </c>
      <c r="AJ98">
        <v>0</v>
      </c>
      <c r="AK98">
        <v>67.052825999999996</v>
      </c>
      <c r="AL98">
        <v>46.074578000000002</v>
      </c>
      <c r="AM98">
        <v>18.709627000000001</v>
      </c>
      <c r="AN98">
        <v>0.75401799999999997</v>
      </c>
      <c r="AO98">
        <v>0</v>
      </c>
      <c r="AP98">
        <v>1.8582829999999999</v>
      </c>
      <c r="AQ98">
        <v>40.071092999999998</v>
      </c>
      <c r="AR98">
        <v>33.631869999999999</v>
      </c>
      <c r="AS98">
        <v>33.998240000000003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1.8120529999999999</v>
      </c>
      <c r="BA98">
        <v>0.83406599999999997</v>
      </c>
      <c r="BB98">
        <v>5.1818080000000002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2914.6346090000011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10.452952463499997</v>
      </c>
      <c r="L99">
        <f t="shared" si="2"/>
        <v>11.129661906999988</v>
      </c>
      <c r="M99">
        <f t="shared" si="2"/>
        <v>1.6997559732500003</v>
      </c>
      <c r="N99">
        <f t="shared" si="2"/>
        <v>2.6567073510000028</v>
      </c>
      <c r="O99">
        <f t="shared" si="2"/>
        <v>2.7292127907499988</v>
      </c>
      <c r="P99">
        <f t="shared" si="2"/>
        <v>3.3066323160000071</v>
      </c>
      <c r="Q99">
        <f t="shared" si="2"/>
        <v>0.40702135599999961</v>
      </c>
      <c r="R99">
        <f t="shared" si="2"/>
        <v>0.40500631800000075</v>
      </c>
      <c r="S99">
        <f t="shared" si="2"/>
        <v>0.48415998699999929</v>
      </c>
      <c r="T99">
        <f t="shared" si="2"/>
        <v>4.7925669249999969E-2</v>
      </c>
      <c r="U99">
        <f t="shared" si="2"/>
        <v>8.8004008862499941</v>
      </c>
      <c r="V99">
        <f t="shared" si="2"/>
        <v>0.35934698899999956</v>
      </c>
      <c r="W99">
        <f t="shared" si="2"/>
        <v>1.0011036825000006</v>
      </c>
      <c r="X99">
        <f t="shared" si="2"/>
        <v>3.2081393134999949</v>
      </c>
      <c r="Y99">
        <f t="shared" si="2"/>
        <v>0</v>
      </c>
      <c r="Z99">
        <f t="shared" si="2"/>
        <v>0.38468220300000033</v>
      </c>
      <c r="AA99">
        <f t="shared" si="2"/>
        <v>0.64935263899999973</v>
      </c>
      <c r="AB99">
        <f t="shared" si="2"/>
        <v>0.64201288699999981</v>
      </c>
      <c r="AC99">
        <f t="shared" si="2"/>
        <v>0.37877297125000003</v>
      </c>
      <c r="AD99">
        <f t="shared" si="2"/>
        <v>0.19793229325000003</v>
      </c>
      <c r="AE99">
        <f t="shared" si="2"/>
        <v>0.93473269699999983</v>
      </c>
      <c r="AF99">
        <f t="shared" si="2"/>
        <v>0.19176032499999987</v>
      </c>
      <c r="AG99">
        <f t="shared" si="2"/>
        <v>1.1917319280000009</v>
      </c>
      <c r="AH99">
        <f t="shared" si="2"/>
        <v>1.0614926529999997</v>
      </c>
      <c r="AI99">
        <f t="shared" si="2"/>
        <v>0.10613778374999999</v>
      </c>
      <c r="AJ99">
        <f t="shared" si="2"/>
        <v>0</v>
      </c>
      <c r="AK99">
        <f t="shared" si="2"/>
        <v>1.6092678240000018</v>
      </c>
      <c r="AL99">
        <f t="shared" si="2"/>
        <v>1.4755720757500019</v>
      </c>
      <c r="AM99">
        <f t="shared" si="2"/>
        <v>0.45087133499999932</v>
      </c>
      <c r="AN99">
        <f t="shared" si="2"/>
        <v>1.809643200000002E-2</v>
      </c>
      <c r="AO99">
        <f t="shared" si="2"/>
        <v>0</v>
      </c>
      <c r="AP99">
        <f t="shared" si="2"/>
        <v>3.0661664250000012E-2</v>
      </c>
      <c r="AQ99">
        <f t="shared" si="2"/>
        <v>0.28065177175000006</v>
      </c>
      <c r="AR99">
        <f t="shared" si="2"/>
        <v>0.8247815730000011</v>
      </c>
      <c r="AS99">
        <f t="shared" si="2"/>
        <v>0.82389480299999829</v>
      </c>
      <c r="AT99">
        <f t="shared" si="2"/>
        <v>0.44207735500000067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4.5301322749999998E-2</v>
      </c>
      <c r="BA99">
        <f t="shared" si="2"/>
        <v>4.096231949999999E-2</v>
      </c>
      <c r="BB99">
        <f t="shared" si="2"/>
        <v>0.10935293099999989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58.707480013250027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16.13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273.45</v>
      </c>
      <c r="O3">
        <v>100.75</v>
      </c>
      <c r="P3">
        <v>3.11</v>
      </c>
      <c r="Q3">
        <v>9.06</v>
      </c>
      <c r="R3" s="93">
        <v>0</v>
      </c>
      <c r="S3" s="93">
        <v>0</v>
      </c>
      <c r="T3" s="93">
        <v>0</v>
      </c>
      <c r="U3">
        <v>3.69</v>
      </c>
      <c r="V3">
        <v>0</v>
      </c>
      <c r="W3">
        <v>3.07</v>
      </c>
      <c r="X3">
        <v>48.5</v>
      </c>
      <c r="Y3">
        <v>16.16</v>
      </c>
      <c r="Z3">
        <v>16.170000000000002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</v>
      </c>
      <c r="AH3">
        <v>32.67</v>
      </c>
      <c r="AI3">
        <v>32.67</v>
      </c>
      <c r="AJ3">
        <v>25.73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16.13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273.45</v>
      </c>
      <c r="O4">
        <v>100.75</v>
      </c>
      <c r="P4">
        <v>3.5</v>
      </c>
      <c r="Q4">
        <v>8.86</v>
      </c>
      <c r="R4" s="93">
        <v>0</v>
      </c>
      <c r="S4" s="93">
        <v>0</v>
      </c>
      <c r="T4" s="93">
        <v>0</v>
      </c>
      <c r="U4">
        <v>3.69</v>
      </c>
      <c r="V4">
        <v>0</v>
      </c>
      <c r="W4">
        <v>3.07</v>
      </c>
      <c r="X4">
        <v>49.5</v>
      </c>
      <c r="Y4">
        <v>16.5</v>
      </c>
      <c r="Z4">
        <v>16.5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14.34</v>
      </c>
      <c r="AH4">
        <v>32.67</v>
      </c>
      <c r="AI4">
        <v>32.67</v>
      </c>
      <c r="AJ4">
        <v>25.73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16.13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273.45</v>
      </c>
      <c r="O5">
        <v>100.75</v>
      </c>
      <c r="P5">
        <v>3.89</v>
      </c>
      <c r="Q5">
        <v>8.4600000000000009</v>
      </c>
      <c r="R5" s="93">
        <v>0</v>
      </c>
      <c r="S5" s="93">
        <v>0</v>
      </c>
      <c r="T5" s="93">
        <v>0</v>
      </c>
      <c r="U5">
        <v>3.69</v>
      </c>
      <c r="V5">
        <v>0</v>
      </c>
      <c r="W5">
        <v>3.07</v>
      </c>
      <c r="X5">
        <v>50</v>
      </c>
      <c r="Y5">
        <v>16.66</v>
      </c>
      <c r="Z5">
        <v>16.670000000000002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14.34</v>
      </c>
      <c r="AH5">
        <v>32.67</v>
      </c>
      <c r="AI5">
        <v>32.67</v>
      </c>
      <c r="AJ5">
        <v>25.73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16.13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273.45</v>
      </c>
      <c r="O6">
        <v>100.75</v>
      </c>
      <c r="P6">
        <v>3.89</v>
      </c>
      <c r="Q6">
        <v>8.06</v>
      </c>
      <c r="R6" s="93">
        <v>0</v>
      </c>
      <c r="S6" s="93">
        <v>0</v>
      </c>
      <c r="T6" s="93">
        <v>0</v>
      </c>
      <c r="U6">
        <v>3.69</v>
      </c>
      <c r="V6">
        <v>0</v>
      </c>
      <c r="W6">
        <v>3.07</v>
      </c>
      <c r="X6">
        <v>49.5</v>
      </c>
      <c r="Y6">
        <v>16.5</v>
      </c>
      <c r="Z6">
        <v>16.5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32.67</v>
      </c>
      <c r="AI6">
        <v>32.67</v>
      </c>
      <c r="AJ6">
        <v>25.73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16.13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273.45</v>
      </c>
      <c r="O7">
        <v>100.75</v>
      </c>
      <c r="P7">
        <v>3.97</v>
      </c>
      <c r="Q7">
        <v>7.66</v>
      </c>
      <c r="R7" s="93">
        <v>0</v>
      </c>
      <c r="S7" s="93">
        <v>0</v>
      </c>
      <c r="T7" s="93">
        <v>0</v>
      </c>
      <c r="U7">
        <v>3.69</v>
      </c>
      <c r="V7">
        <v>0</v>
      </c>
      <c r="W7">
        <v>3.07</v>
      </c>
      <c r="X7">
        <v>39</v>
      </c>
      <c r="Y7">
        <v>13</v>
      </c>
      <c r="Z7">
        <v>13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</v>
      </c>
      <c r="AH7">
        <v>22</v>
      </c>
      <c r="AI7">
        <v>22</v>
      </c>
      <c r="AJ7">
        <v>26.24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16.13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273.45</v>
      </c>
      <c r="O8">
        <v>100.75</v>
      </c>
      <c r="P8">
        <v>3.97</v>
      </c>
      <c r="Q8">
        <v>7.06</v>
      </c>
      <c r="R8" s="93">
        <v>0</v>
      </c>
      <c r="S8" s="93">
        <v>0</v>
      </c>
      <c r="T8" s="93">
        <v>0</v>
      </c>
      <c r="U8">
        <v>3.69</v>
      </c>
      <c r="V8">
        <v>0</v>
      </c>
      <c r="W8">
        <v>3.07</v>
      </c>
      <c r="X8">
        <v>39.5</v>
      </c>
      <c r="Y8">
        <v>13.16</v>
      </c>
      <c r="Z8">
        <v>13.17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11.34</v>
      </c>
      <c r="AH8">
        <v>22.33</v>
      </c>
      <c r="AI8">
        <v>22.33</v>
      </c>
      <c r="AJ8">
        <v>26.24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16.13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273.45</v>
      </c>
      <c r="O9">
        <v>100.75</v>
      </c>
      <c r="P9">
        <v>4.04</v>
      </c>
      <c r="Q9">
        <v>6.41</v>
      </c>
      <c r="R9" s="93">
        <v>0</v>
      </c>
      <c r="S9" s="93">
        <v>0</v>
      </c>
      <c r="T9" s="93">
        <v>0</v>
      </c>
      <c r="U9">
        <v>3.69</v>
      </c>
      <c r="V9">
        <v>0</v>
      </c>
      <c r="W9">
        <v>3.07</v>
      </c>
      <c r="X9">
        <v>39.5</v>
      </c>
      <c r="Y9">
        <v>13.16</v>
      </c>
      <c r="Z9">
        <v>13.17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11.34</v>
      </c>
      <c r="AH9">
        <v>28.4</v>
      </c>
      <c r="AI9">
        <v>28.4</v>
      </c>
      <c r="AJ9">
        <v>26.24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16.13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273.45</v>
      </c>
      <c r="O10">
        <v>100.75</v>
      </c>
      <c r="P10">
        <v>4.04</v>
      </c>
      <c r="Q10">
        <v>6.41</v>
      </c>
      <c r="R10" s="93">
        <v>0</v>
      </c>
      <c r="S10" s="93">
        <v>0</v>
      </c>
      <c r="T10" s="93">
        <v>0</v>
      </c>
      <c r="U10">
        <v>3.69</v>
      </c>
      <c r="V10">
        <v>0</v>
      </c>
      <c r="W10">
        <v>3.07</v>
      </c>
      <c r="X10">
        <v>39.5</v>
      </c>
      <c r="Y10">
        <v>13.16</v>
      </c>
      <c r="Z10">
        <v>13.17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29.01</v>
      </c>
      <c r="AI10">
        <v>29.01</v>
      </c>
      <c r="AJ10">
        <v>26.24</v>
      </c>
      <c r="AK10">
        <v>0</v>
      </c>
      <c r="AL10">
        <v>0</v>
      </c>
    </row>
    <row r="11" spans="1:38">
      <c r="A11" t="s">
        <v>53</v>
      </c>
      <c r="B11" s="34">
        <v>225.87</v>
      </c>
      <c r="C11" s="34">
        <v>68.209999999999994</v>
      </c>
      <c r="D11" s="93">
        <f t="shared" si="0"/>
        <v>0</v>
      </c>
      <c r="E11" s="34">
        <v>16.13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98.58</v>
      </c>
      <c r="N11">
        <v>273.45</v>
      </c>
      <c r="O11">
        <v>100.75</v>
      </c>
      <c r="P11">
        <v>4.04</v>
      </c>
      <c r="Q11">
        <v>6.41</v>
      </c>
      <c r="R11" s="93">
        <v>0</v>
      </c>
      <c r="S11" s="93">
        <v>0</v>
      </c>
      <c r="T11" s="93">
        <v>0</v>
      </c>
      <c r="U11">
        <v>3.62</v>
      </c>
      <c r="V11">
        <v>0</v>
      </c>
      <c r="W11">
        <v>3.16</v>
      </c>
      <c r="X11">
        <v>39.5</v>
      </c>
      <c r="Y11">
        <v>13.16</v>
      </c>
      <c r="Z11">
        <v>13.17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11.34</v>
      </c>
      <c r="AH11">
        <v>28.82</v>
      </c>
      <c r="AI11">
        <v>28.82</v>
      </c>
      <c r="AJ11">
        <v>26.24</v>
      </c>
      <c r="AK11">
        <v>0</v>
      </c>
      <c r="AL11">
        <v>0</v>
      </c>
    </row>
    <row r="12" spans="1:38">
      <c r="A12" t="s">
        <v>54</v>
      </c>
      <c r="B12" s="34">
        <v>235.54</v>
      </c>
      <c r="C12" s="34">
        <v>68.209999999999994</v>
      </c>
      <c r="D12" s="93">
        <f t="shared" si="0"/>
        <v>0</v>
      </c>
      <c r="E12" s="34">
        <v>16.13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70.5</v>
      </c>
      <c r="N12">
        <v>273.45</v>
      </c>
      <c r="O12">
        <v>100.75</v>
      </c>
      <c r="P12">
        <v>4.04</v>
      </c>
      <c r="Q12">
        <v>6.41</v>
      </c>
      <c r="R12" s="93">
        <v>0</v>
      </c>
      <c r="S12" s="93">
        <v>0</v>
      </c>
      <c r="T12" s="93">
        <v>0</v>
      </c>
      <c r="U12">
        <v>3.62</v>
      </c>
      <c r="V12">
        <v>0</v>
      </c>
      <c r="W12">
        <v>3.16</v>
      </c>
      <c r="X12">
        <v>40</v>
      </c>
      <c r="Y12">
        <v>13.34</v>
      </c>
      <c r="Z12">
        <v>13.33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11.66</v>
      </c>
      <c r="AH12">
        <v>28.43</v>
      </c>
      <c r="AI12">
        <v>28.43</v>
      </c>
      <c r="AJ12">
        <v>26.24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44.4</v>
      </c>
      <c r="D13" s="93">
        <f t="shared" si="0"/>
        <v>0</v>
      </c>
      <c r="E13" s="34">
        <v>15.65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70.5</v>
      </c>
      <c r="N13">
        <v>273.45</v>
      </c>
      <c r="O13">
        <v>100.75</v>
      </c>
      <c r="P13">
        <v>3.11</v>
      </c>
      <c r="Q13">
        <v>6.41</v>
      </c>
      <c r="R13" s="93">
        <v>0</v>
      </c>
      <c r="S13" s="93">
        <v>0</v>
      </c>
      <c r="T13" s="93">
        <v>0</v>
      </c>
      <c r="U13">
        <v>3.62</v>
      </c>
      <c r="V13">
        <v>0</v>
      </c>
      <c r="W13">
        <v>3.16</v>
      </c>
      <c r="X13">
        <v>39</v>
      </c>
      <c r="Y13">
        <v>13</v>
      </c>
      <c r="Z13">
        <v>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28.02</v>
      </c>
      <c r="AI13">
        <v>28.02</v>
      </c>
      <c r="AJ13">
        <v>26.24</v>
      </c>
      <c r="AK13">
        <v>0</v>
      </c>
      <c r="AL13">
        <v>0</v>
      </c>
    </row>
    <row r="14" spans="1:38">
      <c r="A14" t="s">
        <v>56</v>
      </c>
      <c r="B14" s="34">
        <v>240.67</v>
      </c>
      <c r="C14" s="34">
        <v>44.4</v>
      </c>
      <c r="D14" s="93">
        <f t="shared" si="0"/>
        <v>0</v>
      </c>
      <c r="E14" s="34">
        <v>15.65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70.5</v>
      </c>
      <c r="N14">
        <v>273.45</v>
      </c>
      <c r="O14">
        <v>100.75</v>
      </c>
      <c r="P14">
        <v>3.11</v>
      </c>
      <c r="Q14">
        <v>6.41</v>
      </c>
      <c r="R14" s="93">
        <v>0</v>
      </c>
      <c r="S14" s="93">
        <v>0</v>
      </c>
      <c r="T14" s="93">
        <v>0</v>
      </c>
      <c r="U14">
        <v>3.62</v>
      </c>
      <c r="V14">
        <v>0</v>
      </c>
      <c r="W14">
        <v>3.16</v>
      </c>
      <c r="X14">
        <v>38.5</v>
      </c>
      <c r="Y14">
        <v>12.84</v>
      </c>
      <c r="Z14">
        <v>12.83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</v>
      </c>
      <c r="AH14">
        <v>27.37</v>
      </c>
      <c r="AI14">
        <v>27.37</v>
      </c>
      <c r="AJ14">
        <v>26.24</v>
      </c>
      <c r="AK14">
        <v>0</v>
      </c>
      <c r="AL14">
        <v>0</v>
      </c>
    </row>
    <row r="15" spans="1:38">
      <c r="A15" t="s">
        <v>57</v>
      </c>
      <c r="B15" s="34">
        <v>194.31</v>
      </c>
      <c r="C15" s="34">
        <v>33.85</v>
      </c>
      <c r="D15" s="93">
        <f t="shared" si="0"/>
        <v>0</v>
      </c>
      <c r="E15" s="34">
        <v>15.65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70.5</v>
      </c>
      <c r="N15">
        <v>273.45</v>
      </c>
      <c r="O15">
        <v>100.75</v>
      </c>
      <c r="P15">
        <v>3.73</v>
      </c>
      <c r="Q15">
        <v>6.41</v>
      </c>
      <c r="R15" s="93">
        <v>0</v>
      </c>
      <c r="S15" s="93">
        <v>0</v>
      </c>
      <c r="T15" s="93">
        <v>0</v>
      </c>
      <c r="U15">
        <v>3.62</v>
      </c>
      <c r="V15">
        <v>0</v>
      </c>
      <c r="W15">
        <v>3.16</v>
      </c>
      <c r="X15">
        <v>39</v>
      </c>
      <c r="Y15">
        <v>13</v>
      </c>
      <c r="Z15">
        <v>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24.98</v>
      </c>
      <c r="AI15">
        <v>24.98</v>
      </c>
      <c r="AJ15">
        <v>26.24</v>
      </c>
      <c r="AK15">
        <v>0</v>
      </c>
      <c r="AL15">
        <v>0</v>
      </c>
    </row>
    <row r="16" spans="1:38">
      <c r="A16" t="s">
        <v>58</v>
      </c>
      <c r="B16" s="34">
        <v>184.64</v>
      </c>
      <c r="C16" s="34">
        <v>33.85</v>
      </c>
      <c r="D16" s="93">
        <f t="shared" si="0"/>
        <v>0</v>
      </c>
      <c r="E16" s="34">
        <v>15.65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70.5</v>
      </c>
      <c r="N16">
        <v>273.45</v>
      </c>
      <c r="O16">
        <v>100.75</v>
      </c>
      <c r="P16">
        <v>3.73</v>
      </c>
      <c r="Q16">
        <v>6.41</v>
      </c>
      <c r="R16" s="93">
        <v>0</v>
      </c>
      <c r="S16" s="93">
        <v>0</v>
      </c>
      <c r="T16" s="93">
        <v>0</v>
      </c>
      <c r="U16">
        <v>3.62</v>
      </c>
      <c r="V16">
        <v>0</v>
      </c>
      <c r="W16">
        <v>3.16</v>
      </c>
      <c r="X16">
        <v>39</v>
      </c>
      <c r="Y16">
        <v>13</v>
      </c>
      <c r="Z16">
        <v>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12.34</v>
      </c>
      <c r="AH16">
        <v>23.41</v>
      </c>
      <c r="AI16">
        <v>23.41</v>
      </c>
      <c r="AJ16">
        <v>26.24</v>
      </c>
      <c r="AK16">
        <v>0</v>
      </c>
      <c r="AL16">
        <v>0</v>
      </c>
    </row>
    <row r="17" spans="1:38">
      <c r="A17" t="s">
        <v>59</v>
      </c>
      <c r="B17" s="34">
        <v>174.97</v>
      </c>
      <c r="C17" s="34">
        <v>33.85</v>
      </c>
      <c r="D17" s="93">
        <f t="shared" si="0"/>
        <v>0</v>
      </c>
      <c r="E17" s="34">
        <v>15.65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70.5</v>
      </c>
      <c r="N17">
        <v>273.45</v>
      </c>
      <c r="O17">
        <v>100.75</v>
      </c>
      <c r="P17">
        <v>3.73</v>
      </c>
      <c r="Q17">
        <v>6.41</v>
      </c>
      <c r="R17" s="93">
        <v>0</v>
      </c>
      <c r="S17" s="93">
        <v>0</v>
      </c>
      <c r="T17" s="93">
        <v>0</v>
      </c>
      <c r="U17">
        <v>3.62</v>
      </c>
      <c r="V17">
        <v>0</v>
      </c>
      <c r="W17">
        <v>3.16</v>
      </c>
      <c r="X17">
        <v>49.5</v>
      </c>
      <c r="Y17">
        <v>16.5</v>
      </c>
      <c r="Z17">
        <v>16.5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12.34</v>
      </c>
      <c r="AH17">
        <v>23</v>
      </c>
      <c r="AI17">
        <v>23</v>
      </c>
      <c r="AJ17">
        <v>26.24</v>
      </c>
      <c r="AK17">
        <v>0</v>
      </c>
      <c r="AL17">
        <v>0</v>
      </c>
    </row>
    <row r="18" spans="1:38">
      <c r="A18" t="s">
        <v>60</v>
      </c>
      <c r="B18" s="34">
        <v>174.97</v>
      </c>
      <c r="C18" s="34">
        <v>33.85</v>
      </c>
      <c r="D18" s="93">
        <f t="shared" si="0"/>
        <v>0</v>
      </c>
      <c r="E18" s="34">
        <v>15.65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70.5</v>
      </c>
      <c r="N18">
        <v>273.45</v>
      </c>
      <c r="O18">
        <v>100.75</v>
      </c>
      <c r="P18">
        <v>3.73</v>
      </c>
      <c r="Q18">
        <v>6.41</v>
      </c>
      <c r="R18" s="93">
        <v>0</v>
      </c>
      <c r="S18" s="93">
        <v>0</v>
      </c>
      <c r="T18" s="93">
        <v>0</v>
      </c>
      <c r="U18">
        <v>3.62</v>
      </c>
      <c r="V18">
        <v>0</v>
      </c>
      <c r="W18">
        <v>3.16</v>
      </c>
      <c r="X18">
        <v>48.5</v>
      </c>
      <c r="Y18">
        <v>16.16</v>
      </c>
      <c r="Z18">
        <v>16.170000000000002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12.34</v>
      </c>
      <c r="AH18">
        <v>22.67</v>
      </c>
      <c r="AI18">
        <v>22.67</v>
      </c>
      <c r="AJ18">
        <v>26.24</v>
      </c>
      <c r="AK18">
        <v>0</v>
      </c>
      <c r="AL18">
        <v>0</v>
      </c>
    </row>
    <row r="19" spans="1:38">
      <c r="A19" t="s">
        <v>61</v>
      </c>
      <c r="B19" s="34">
        <v>174.97</v>
      </c>
      <c r="C19" s="34">
        <v>33.85</v>
      </c>
      <c r="D19" s="93">
        <f t="shared" si="0"/>
        <v>0</v>
      </c>
      <c r="E19" s="34">
        <v>12.32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70.5</v>
      </c>
      <c r="N19">
        <v>273.45</v>
      </c>
      <c r="O19">
        <v>100.75</v>
      </c>
      <c r="P19">
        <v>3.73</v>
      </c>
      <c r="Q19">
        <v>7.41</v>
      </c>
      <c r="R19" s="93">
        <v>0</v>
      </c>
      <c r="S19" s="93">
        <v>0</v>
      </c>
      <c r="T19" s="93">
        <v>0</v>
      </c>
      <c r="U19">
        <v>3.54</v>
      </c>
      <c r="V19">
        <v>0</v>
      </c>
      <c r="W19">
        <v>3.16</v>
      </c>
      <c r="X19">
        <v>46.5</v>
      </c>
      <c r="Y19">
        <v>15.5</v>
      </c>
      <c r="Z19">
        <v>15.5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27</v>
      </c>
      <c r="AI19">
        <v>27</v>
      </c>
      <c r="AJ19">
        <v>26.24</v>
      </c>
      <c r="AK19">
        <v>0</v>
      </c>
      <c r="AL19">
        <v>0</v>
      </c>
    </row>
    <row r="20" spans="1:38">
      <c r="A20" t="s">
        <v>62</v>
      </c>
      <c r="B20" s="34">
        <v>174.97</v>
      </c>
      <c r="C20" s="34">
        <v>33.85</v>
      </c>
      <c r="D20" s="93">
        <f t="shared" si="0"/>
        <v>0</v>
      </c>
      <c r="E20" s="34">
        <v>12.32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70.5</v>
      </c>
      <c r="N20">
        <v>273.45</v>
      </c>
      <c r="O20">
        <v>100.75</v>
      </c>
      <c r="P20">
        <v>3.73</v>
      </c>
      <c r="Q20">
        <v>7.41</v>
      </c>
      <c r="R20" s="93">
        <v>0</v>
      </c>
      <c r="S20" s="93">
        <v>0</v>
      </c>
      <c r="T20" s="93">
        <v>0</v>
      </c>
      <c r="U20">
        <v>3.54</v>
      </c>
      <c r="V20">
        <v>0</v>
      </c>
      <c r="W20">
        <v>3.16</v>
      </c>
      <c r="X20">
        <v>44</v>
      </c>
      <c r="Y20">
        <v>14.66</v>
      </c>
      <c r="Z20">
        <v>14.67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</v>
      </c>
      <c r="AH20">
        <v>26</v>
      </c>
      <c r="AI20">
        <v>26</v>
      </c>
      <c r="AJ20">
        <v>25.73</v>
      </c>
      <c r="AK20">
        <v>0</v>
      </c>
      <c r="AL20">
        <v>0</v>
      </c>
    </row>
    <row r="21" spans="1:38">
      <c r="A21" t="s">
        <v>63</v>
      </c>
      <c r="B21" s="34">
        <v>174.97</v>
      </c>
      <c r="C21" s="34">
        <v>33.85</v>
      </c>
      <c r="D21" s="93">
        <f t="shared" si="0"/>
        <v>0</v>
      </c>
      <c r="E21" s="34">
        <v>12.32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70.5</v>
      </c>
      <c r="N21">
        <v>273.45</v>
      </c>
      <c r="O21">
        <v>100.75</v>
      </c>
      <c r="P21">
        <v>3.73</v>
      </c>
      <c r="Q21">
        <v>7.41</v>
      </c>
      <c r="R21" s="93">
        <v>0</v>
      </c>
      <c r="S21" s="93">
        <v>0</v>
      </c>
      <c r="T21" s="93">
        <v>0</v>
      </c>
      <c r="U21">
        <v>3.54</v>
      </c>
      <c r="V21">
        <v>0</v>
      </c>
      <c r="W21">
        <v>3.16</v>
      </c>
      <c r="X21">
        <v>42</v>
      </c>
      <c r="Y21">
        <v>14</v>
      </c>
      <c r="Z21">
        <v>14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</v>
      </c>
      <c r="AH21">
        <v>25</v>
      </c>
      <c r="AI21">
        <v>25</v>
      </c>
      <c r="AJ21">
        <v>24.73</v>
      </c>
      <c r="AK21">
        <v>0</v>
      </c>
      <c r="AL21">
        <v>0</v>
      </c>
    </row>
    <row r="22" spans="1:38">
      <c r="A22" t="s">
        <v>64</v>
      </c>
      <c r="B22" s="34">
        <v>174.97</v>
      </c>
      <c r="C22" s="34">
        <v>33.85</v>
      </c>
      <c r="D22" s="93">
        <f t="shared" si="0"/>
        <v>0</v>
      </c>
      <c r="E22" s="34">
        <v>12.32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70.5</v>
      </c>
      <c r="N22">
        <v>273.45</v>
      </c>
      <c r="O22">
        <v>100.75</v>
      </c>
      <c r="P22">
        <v>3.73</v>
      </c>
      <c r="Q22">
        <v>7.41</v>
      </c>
      <c r="R22" s="93">
        <v>0</v>
      </c>
      <c r="S22" s="93">
        <v>0</v>
      </c>
      <c r="T22" s="93">
        <v>0</v>
      </c>
      <c r="U22">
        <v>3.54</v>
      </c>
      <c r="V22">
        <v>0</v>
      </c>
      <c r="W22">
        <v>3.16</v>
      </c>
      <c r="X22">
        <v>40.5</v>
      </c>
      <c r="Y22">
        <v>13.5</v>
      </c>
      <c r="Z22">
        <v>13.5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24</v>
      </c>
      <c r="AI22">
        <v>24</v>
      </c>
      <c r="AJ22">
        <v>24.73</v>
      </c>
      <c r="AK22">
        <v>0</v>
      </c>
      <c r="AL22">
        <v>0</v>
      </c>
    </row>
    <row r="23" spans="1:38">
      <c r="A23" t="s">
        <v>65</v>
      </c>
      <c r="B23" s="34">
        <v>174.97</v>
      </c>
      <c r="C23" s="34">
        <v>44.4</v>
      </c>
      <c r="D23" s="93">
        <f t="shared" si="0"/>
        <v>0</v>
      </c>
      <c r="E23" s="34">
        <v>12.32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70.5</v>
      </c>
      <c r="N23">
        <v>273.45</v>
      </c>
      <c r="O23">
        <v>100.75</v>
      </c>
      <c r="P23">
        <v>3.73</v>
      </c>
      <c r="Q23">
        <v>7.41</v>
      </c>
      <c r="R23" s="93">
        <v>0</v>
      </c>
      <c r="S23" s="93">
        <v>0</v>
      </c>
      <c r="T23" s="93">
        <v>0</v>
      </c>
      <c r="U23">
        <v>3.54</v>
      </c>
      <c r="V23">
        <v>0</v>
      </c>
      <c r="W23">
        <v>3.16</v>
      </c>
      <c r="X23">
        <v>39.5</v>
      </c>
      <c r="Y23">
        <v>13.16</v>
      </c>
      <c r="Z23">
        <v>13.17</v>
      </c>
      <c r="AA23">
        <v>0.05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13.34</v>
      </c>
      <c r="AH23">
        <v>22.67</v>
      </c>
      <c r="AI23">
        <v>22.67</v>
      </c>
      <c r="AJ23">
        <v>24.73</v>
      </c>
      <c r="AK23">
        <v>0</v>
      </c>
      <c r="AL23">
        <v>0</v>
      </c>
    </row>
    <row r="24" spans="1:38">
      <c r="A24" t="s">
        <v>66</v>
      </c>
      <c r="B24" s="34">
        <v>174.97</v>
      </c>
      <c r="C24" s="34">
        <v>44.4</v>
      </c>
      <c r="D24" s="93">
        <f t="shared" si="0"/>
        <v>0</v>
      </c>
      <c r="E24" s="34">
        <v>12.32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70.5</v>
      </c>
      <c r="N24">
        <v>273.45</v>
      </c>
      <c r="O24">
        <v>100.75</v>
      </c>
      <c r="P24">
        <v>3.73</v>
      </c>
      <c r="Q24">
        <v>7.41</v>
      </c>
      <c r="R24" s="93">
        <v>0</v>
      </c>
      <c r="S24" s="93">
        <v>0</v>
      </c>
      <c r="T24" s="93">
        <v>0</v>
      </c>
      <c r="U24">
        <v>3.54</v>
      </c>
      <c r="V24">
        <v>0</v>
      </c>
      <c r="W24">
        <v>3.16</v>
      </c>
      <c r="X24">
        <v>39</v>
      </c>
      <c r="Y24">
        <v>13</v>
      </c>
      <c r="Z24">
        <v>13</v>
      </c>
      <c r="AA24">
        <v>0.2</v>
      </c>
      <c r="AB24">
        <v>0.04</v>
      </c>
      <c r="AC24">
        <v>0</v>
      </c>
      <c r="AD24">
        <v>0</v>
      </c>
      <c r="AE24">
        <v>0</v>
      </c>
      <c r="AF24">
        <v>0</v>
      </c>
      <c r="AG24">
        <v>12.66</v>
      </c>
      <c r="AH24">
        <v>21.33</v>
      </c>
      <c r="AI24">
        <v>21.33</v>
      </c>
      <c r="AJ24">
        <v>24.73</v>
      </c>
      <c r="AK24">
        <v>0</v>
      </c>
      <c r="AL24">
        <v>0</v>
      </c>
    </row>
    <row r="25" spans="1:38">
      <c r="A25" t="s">
        <v>67</v>
      </c>
      <c r="B25" s="34">
        <v>174.97</v>
      </c>
      <c r="C25" s="34">
        <v>44.4</v>
      </c>
      <c r="D25" s="93">
        <f t="shared" si="0"/>
        <v>0</v>
      </c>
      <c r="E25" s="34">
        <v>12.32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70.5</v>
      </c>
      <c r="N25">
        <v>273.45</v>
      </c>
      <c r="O25">
        <v>100.75</v>
      </c>
      <c r="P25">
        <v>3.73</v>
      </c>
      <c r="Q25">
        <v>7.41</v>
      </c>
      <c r="R25" s="93">
        <v>0</v>
      </c>
      <c r="S25" s="93">
        <v>0</v>
      </c>
      <c r="T25" s="93">
        <v>0</v>
      </c>
      <c r="U25">
        <v>3.54</v>
      </c>
      <c r="V25">
        <v>0</v>
      </c>
      <c r="W25">
        <v>3.16</v>
      </c>
      <c r="X25">
        <v>38.5</v>
      </c>
      <c r="Y25">
        <v>12.84</v>
      </c>
      <c r="Z25">
        <v>12.83</v>
      </c>
      <c r="AA25">
        <v>0.45</v>
      </c>
      <c r="AB25">
        <v>0.09</v>
      </c>
      <c r="AC25">
        <v>0</v>
      </c>
      <c r="AD25">
        <v>0</v>
      </c>
      <c r="AE25">
        <v>0</v>
      </c>
      <c r="AF25">
        <v>0</v>
      </c>
      <c r="AG25">
        <v>12.34</v>
      </c>
      <c r="AH25">
        <v>20</v>
      </c>
      <c r="AI25">
        <v>20</v>
      </c>
      <c r="AJ25">
        <v>24.73</v>
      </c>
      <c r="AK25">
        <v>0</v>
      </c>
      <c r="AL25">
        <v>0</v>
      </c>
    </row>
    <row r="26" spans="1:38">
      <c r="A26" t="s">
        <v>68</v>
      </c>
      <c r="B26" s="34">
        <v>165.3</v>
      </c>
      <c r="C26" s="34">
        <v>44.4</v>
      </c>
      <c r="D26" s="93">
        <f t="shared" si="0"/>
        <v>0</v>
      </c>
      <c r="E26" s="34">
        <v>12.32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70.5</v>
      </c>
      <c r="N26">
        <v>273.45</v>
      </c>
      <c r="O26">
        <v>100.75</v>
      </c>
      <c r="P26">
        <v>3.73</v>
      </c>
      <c r="Q26">
        <v>7.41</v>
      </c>
      <c r="R26" s="93">
        <v>0</v>
      </c>
      <c r="S26" s="93">
        <v>0</v>
      </c>
      <c r="T26" s="93">
        <v>0</v>
      </c>
      <c r="U26">
        <v>3.54</v>
      </c>
      <c r="V26">
        <v>2.076111</v>
      </c>
      <c r="W26">
        <v>3.16</v>
      </c>
      <c r="X26">
        <v>37.5</v>
      </c>
      <c r="Y26">
        <v>12.5</v>
      </c>
      <c r="Z26">
        <v>12.5</v>
      </c>
      <c r="AA26">
        <v>0.79</v>
      </c>
      <c r="AB26">
        <v>0.16</v>
      </c>
      <c r="AC26">
        <v>0.18</v>
      </c>
      <c r="AD26">
        <v>0</v>
      </c>
      <c r="AE26">
        <v>0</v>
      </c>
      <c r="AF26">
        <v>0</v>
      </c>
      <c r="AG26">
        <v>12</v>
      </c>
      <c r="AH26">
        <v>18.329999999999998</v>
      </c>
      <c r="AI26">
        <v>18.329999999999998</v>
      </c>
      <c r="AJ26">
        <v>24.73</v>
      </c>
      <c r="AK26">
        <v>0</v>
      </c>
      <c r="AL26">
        <v>0</v>
      </c>
    </row>
    <row r="27" spans="1:38">
      <c r="A27" t="s">
        <v>69</v>
      </c>
      <c r="B27" s="34">
        <v>145.94999999999999</v>
      </c>
      <c r="C27" s="34">
        <v>44.4</v>
      </c>
      <c r="D27" s="93">
        <f t="shared" si="0"/>
        <v>5</v>
      </c>
      <c r="E27" s="34">
        <v>12.32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70.5</v>
      </c>
      <c r="N27">
        <v>273.45</v>
      </c>
      <c r="O27">
        <v>100.75</v>
      </c>
      <c r="P27">
        <v>3.73</v>
      </c>
      <c r="Q27">
        <v>7.41</v>
      </c>
      <c r="R27" s="93">
        <v>5</v>
      </c>
      <c r="S27" s="93">
        <v>0</v>
      </c>
      <c r="T27" s="93">
        <v>0</v>
      </c>
      <c r="U27">
        <v>3.54</v>
      </c>
      <c r="V27">
        <v>6.1211159999999998</v>
      </c>
      <c r="W27">
        <v>3.16</v>
      </c>
      <c r="X27">
        <v>34</v>
      </c>
      <c r="Y27">
        <v>11.34</v>
      </c>
      <c r="Z27">
        <v>11.33</v>
      </c>
      <c r="AA27">
        <v>3.6</v>
      </c>
      <c r="AB27">
        <v>0.72</v>
      </c>
      <c r="AC27">
        <v>1.66</v>
      </c>
      <c r="AD27">
        <v>0.1</v>
      </c>
      <c r="AE27">
        <v>0</v>
      </c>
      <c r="AF27">
        <v>0</v>
      </c>
      <c r="AG27">
        <v>11.34</v>
      </c>
      <c r="AH27">
        <v>16.670000000000002</v>
      </c>
      <c r="AI27">
        <v>16.670000000000002</v>
      </c>
      <c r="AJ27">
        <v>23.71</v>
      </c>
      <c r="AK27">
        <v>1</v>
      </c>
      <c r="AL27">
        <v>0</v>
      </c>
    </row>
    <row r="28" spans="1:38">
      <c r="A28" t="s">
        <v>70</v>
      </c>
      <c r="B28" s="34">
        <v>194.31</v>
      </c>
      <c r="C28" s="34">
        <v>62.54</v>
      </c>
      <c r="D28" s="93">
        <f t="shared" si="0"/>
        <v>14.620000000000001</v>
      </c>
      <c r="E28" s="34">
        <v>12.32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115.62</v>
      </c>
      <c r="N28">
        <v>273.45</v>
      </c>
      <c r="O28">
        <v>100.75</v>
      </c>
      <c r="P28">
        <v>3.73</v>
      </c>
      <c r="Q28">
        <v>7.41</v>
      </c>
      <c r="R28" s="93">
        <v>10.58</v>
      </c>
      <c r="S28" s="93">
        <v>2</v>
      </c>
      <c r="T28" s="93">
        <v>2.04</v>
      </c>
      <c r="U28">
        <v>3.54</v>
      </c>
      <c r="V28">
        <v>10.448784</v>
      </c>
      <c r="W28">
        <v>3.16</v>
      </c>
      <c r="X28">
        <v>30.5</v>
      </c>
      <c r="Y28">
        <v>10.16</v>
      </c>
      <c r="Z28">
        <v>10.17</v>
      </c>
      <c r="AA28">
        <v>4.8099999999999996</v>
      </c>
      <c r="AB28">
        <v>0.96</v>
      </c>
      <c r="AC28">
        <v>3.79</v>
      </c>
      <c r="AD28">
        <v>1</v>
      </c>
      <c r="AE28">
        <v>0</v>
      </c>
      <c r="AF28">
        <v>0</v>
      </c>
      <c r="AG28">
        <v>10.66</v>
      </c>
      <c r="AH28">
        <v>15</v>
      </c>
      <c r="AI28">
        <v>15</v>
      </c>
      <c r="AJ28">
        <v>23.71</v>
      </c>
      <c r="AK28">
        <v>1</v>
      </c>
      <c r="AL28">
        <v>1</v>
      </c>
    </row>
    <row r="29" spans="1:38">
      <c r="A29" t="s">
        <v>71</v>
      </c>
      <c r="B29" s="34">
        <v>165.3</v>
      </c>
      <c r="C29" s="34">
        <v>44.4</v>
      </c>
      <c r="D29" s="93">
        <f t="shared" si="0"/>
        <v>33.26</v>
      </c>
      <c r="E29" s="34">
        <v>12.32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70.5</v>
      </c>
      <c r="N29">
        <v>273.45</v>
      </c>
      <c r="O29">
        <v>100.75</v>
      </c>
      <c r="P29">
        <v>3.73</v>
      </c>
      <c r="Q29">
        <v>7.41</v>
      </c>
      <c r="R29" s="93">
        <v>22.41</v>
      </c>
      <c r="S29" s="93">
        <v>5</v>
      </c>
      <c r="T29" s="93">
        <v>5.85</v>
      </c>
      <c r="U29">
        <v>3.54</v>
      </c>
      <c r="V29">
        <v>16.560153</v>
      </c>
      <c r="W29">
        <v>3.16</v>
      </c>
      <c r="X29">
        <v>35</v>
      </c>
      <c r="Y29">
        <v>11.66</v>
      </c>
      <c r="Z29">
        <v>11.67</v>
      </c>
      <c r="AA29">
        <v>11.13</v>
      </c>
      <c r="AB29">
        <v>2.2200000000000002</v>
      </c>
      <c r="AC29">
        <v>6.53</v>
      </c>
      <c r="AD29">
        <v>2</v>
      </c>
      <c r="AE29">
        <v>1</v>
      </c>
      <c r="AF29">
        <v>0</v>
      </c>
      <c r="AG29">
        <v>10</v>
      </c>
      <c r="AH29">
        <v>25.67</v>
      </c>
      <c r="AI29">
        <v>25.67</v>
      </c>
      <c r="AJ29">
        <v>22.71</v>
      </c>
      <c r="AK29">
        <v>4</v>
      </c>
      <c r="AL29">
        <v>1</v>
      </c>
    </row>
    <row r="30" spans="1:38">
      <c r="A30" t="s">
        <v>72</v>
      </c>
      <c r="B30" s="34">
        <v>165.3</v>
      </c>
      <c r="C30" s="34">
        <v>44.4</v>
      </c>
      <c r="D30" s="93">
        <f t="shared" si="0"/>
        <v>55.04</v>
      </c>
      <c r="E30" s="34">
        <v>12.32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70.5</v>
      </c>
      <c r="N30">
        <v>273.45</v>
      </c>
      <c r="O30">
        <v>100.75</v>
      </c>
      <c r="P30">
        <v>3.73</v>
      </c>
      <c r="Q30">
        <v>7.41</v>
      </c>
      <c r="R30" s="93">
        <v>33</v>
      </c>
      <c r="S30" s="93">
        <v>9</v>
      </c>
      <c r="T30" s="93">
        <v>13.04</v>
      </c>
      <c r="U30">
        <v>3.54</v>
      </c>
      <c r="V30">
        <v>24.279776999999999</v>
      </c>
      <c r="W30">
        <v>3.16</v>
      </c>
      <c r="X30">
        <v>34</v>
      </c>
      <c r="Y30">
        <v>11.34</v>
      </c>
      <c r="Z30">
        <v>11.33</v>
      </c>
      <c r="AA30">
        <v>18.86</v>
      </c>
      <c r="AB30">
        <v>3.77</v>
      </c>
      <c r="AC30">
        <v>9.75</v>
      </c>
      <c r="AD30">
        <v>5</v>
      </c>
      <c r="AE30">
        <v>3</v>
      </c>
      <c r="AF30">
        <v>1</v>
      </c>
      <c r="AG30">
        <v>9.34</v>
      </c>
      <c r="AH30">
        <v>25.33</v>
      </c>
      <c r="AI30">
        <v>25.33</v>
      </c>
      <c r="AJ30">
        <v>22.71</v>
      </c>
      <c r="AK30">
        <v>7</v>
      </c>
      <c r="AL30">
        <v>3</v>
      </c>
    </row>
    <row r="31" spans="1:38">
      <c r="A31" t="s">
        <v>73</v>
      </c>
      <c r="B31" s="34">
        <v>165.3</v>
      </c>
      <c r="C31" s="34">
        <v>44.4</v>
      </c>
      <c r="D31" s="93">
        <f t="shared" si="0"/>
        <v>70.8</v>
      </c>
      <c r="E31" s="34">
        <v>12.32</v>
      </c>
      <c r="F31" s="34"/>
      <c r="G31" s="34"/>
      <c r="H31" s="34"/>
      <c r="I31" s="34"/>
      <c r="J31" s="37">
        <v>1.34</v>
      </c>
      <c r="K31" s="37">
        <v>1.34</v>
      </c>
      <c r="L31" s="37">
        <v>1.37</v>
      </c>
      <c r="M31">
        <v>70.5</v>
      </c>
      <c r="N31">
        <v>273.45</v>
      </c>
      <c r="O31">
        <v>100.75</v>
      </c>
      <c r="P31">
        <v>3.73</v>
      </c>
      <c r="Q31">
        <v>7.41</v>
      </c>
      <c r="R31" s="93">
        <v>30.49</v>
      </c>
      <c r="S31" s="93">
        <v>18</v>
      </c>
      <c r="T31" s="93">
        <v>22.31</v>
      </c>
      <c r="U31">
        <v>3.54</v>
      </c>
      <c r="V31">
        <v>33.568668000000002</v>
      </c>
      <c r="W31">
        <v>3.07</v>
      </c>
      <c r="X31">
        <v>32.5</v>
      </c>
      <c r="Y31">
        <v>10.84</v>
      </c>
      <c r="Z31">
        <v>10.83</v>
      </c>
      <c r="AA31">
        <v>30.03</v>
      </c>
      <c r="AB31">
        <v>6.01</v>
      </c>
      <c r="AC31">
        <v>7.71</v>
      </c>
      <c r="AD31">
        <v>7.54</v>
      </c>
      <c r="AE31">
        <v>7</v>
      </c>
      <c r="AF31">
        <v>3</v>
      </c>
      <c r="AG31">
        <v>8.66</v>
      </c>
      <c r="AH31">
        <v>16.670000000000002</v>
      </c>
      <c r="AI31">
        <v>16.670000000000002</v>
      </c>
      <c r="AJ31">
        <v>21.7</v>
      </c>
      <c r="AK31">
        <v>18</v>
      </c>
      <c r="AL31">
        <v>7</v>
      </c>
    </row>
    <row r="32" spans="1:38">
      <c r="A32" t="s">
        <v>74</v>
      </c>
      <c r="B32" s="34">
        <v>165.3</v>
      </c>
      <c r="C32" s="34">
        <v>44.4</v>
      </c>
      <c r="D32" s="93">
        <f t="shared" si="0"/>
        <v>77.449999999999989</v>
      </c>
      <c r="E32" s="34">
        <v>12.32</v>
      </c>
      <c r="F32" s="34"/>
      <c r="G32" s="34"/>
      <c r="H32" s="34"/>
      <c r="I32" s="34"/>
      <c r="J32" s="37">
        <v>2.15</v>
      </c>
      <c r="K32" s="37">
        <v>2.15</v>
      </c>
      <c r="L32" s="37">
        <v>2.2000000000000002</v>
      </c>
      <c r="M32">
        <v>70.5</v>
      </c>
      <c r="N32">
        <v>273.45</v>
      </c>
      <c r="O32">
        <v>100.75</v>
      </c>
      <c r="P32">
        <v>3.73</v>
      </c>
      <c r="Q32">
        <v>7.41</v>
      </c>
      <c r="R32" s="93">
        <v>25.82</v>
      </c>
      <c r="S32" s="93">
        <v>25.81</v>
      </c>
      <c r="T32" s="93">
        <v>25.82</v>
      </c>
      <c r="U32">
        <v>3.54</v>
      </c>
      <c r="V32">
        <v>43.929729000000002</v>
      </c>
      <c r="W32">
        <v>3.07</v>
      </c>
      <c r="X32">
        <v>31</v>
      </c>
      <c r="Y32">
        <v>10.34</v>
      </c>
      <c r="Z32">
        <v>10.33</v>
      </c>
      <c r="AA32">
        <v>44.5</v>
      </c>
      <c r="AB32">
        <v>8.9</v>
      </c>
      <c r="AC32">
        <v>10.8</v>
      </c>
      <c r="AD32">
        <v>11.46</v>
      </c>
      <c r="AE32">
        <v>15</v>
      </c>
      <c r="AF32">
        <v>8</v>
      </c>
      <c r="AG32">
        <v>8</v>
      </c>
      <c r="AH32">
        <v>16.329999999999998</v>
      </c>
      <c r="AI32">
        <v>16.329999999999998</v>
      </c>
      <c r="AJ32">
        <v>21.7</v>
      </c>
      <c r="AK32">
        <v>25</v>
      </c>
      <c r="AL32">
        <v>10</v>
      </c>
    </row>
    <row r="33" spans="1:38">
      <c r="A33" t="s">
        <v>75</v>
      </c>
      <c r="B33" s="34">
        <v>165.3</v>
      </c>
      <c r="C33" s="34">
        <v>44.4</v>
      </c>
      <c r="D33" s="93">
        <f t="shared" si="0"/>
        <v>82.45</v>
      </c>
      <c r="E33" s="34">
        <v>12.32</v>
      </c>
      <c r="F33" s="34"/>
      <c r="G33" s="34"/>
      <c r="H33" s="34"/>
      <c r="I33" s="34"/>
      <c r="J33" s="37">
        <v>3.3</v>
      </c>
      <c r="K33" s="37">
        <v>3.3</v>
      </c>
      <c r="L33" s="37">
        <v>3.39</v>
      </c>
      <c r="M33">
        <v>70.5</v>
      </c>
      <c r="N33">
        <v>273.45</v>
      </c>
      <c r="O33">
        <v>100.75</v>
      </c>
      <c r="P33">
        <v>3.73</v>
      </c>
      <c r="Q33">
        <v>7.41</v>
      </c>
      <c r="R33" s="93">
        <v>27.48</v>
      </c>
      <c r="S33" s="93">
        <v>27.49</v>
      </c>
      <c r="T33" s="93">
        <v>27.48</v>
      </c>
      <c r="U33">
        <v>3.54</v>
      </c>
      <c r="V33">
        <v>54.719658000000003</v>
      </c>
      <c r="W33">
        <v>3.07</v>
      </c>
      <c r="X33">
        <v>29</v>
      </c>
      <c r="Y33">
        <v>9.66</v>
      </c>
      <c r="Z33">
        <v>9.67</v>
      </c>
      <c r="AA33">
        <v>62.13</v>
      </c>
      <c r="AB33">
        <v>12.42</v>
      </c>
      <c r="AC33">
        <v>17.78</v>
      </c>
      <c r="AD33">
        <v>16.61</v>
      </c>
      <c r="AE33">
        <v>23</v>
      </c>
      <c r="AF33">
        <v>12</v>
      </c>
      <c r="AG33">
        <v>7.34</v>
      </c>
      <c r="AH33">
        <v>16</v>
      </c>
      <c r="AI33">
        <v>16</v>
      </c>
      <c r="AJ33">
        <v>21.7</v>
      </c>
      <c r="AK33">
        <v>39</v>
      </c>
      <c r="AL33">
        <v>16</v>
      </c>
    </row>
    <row r="34" spans="1:38">
      <c r="A34" t="s">
        <v>76</v>
      </c>
      <c r="B34" s="34">
        <v>165.3</v>
      </c>
      <c r="C34" s="34">
        <v>44.4</v>
      </c>
      <c r="D34" s="93">
        <f t="shared" si="0"/>
        <v>85.949999999999989</v>
      </c>
      <c r="E34" s="34">
        <v>12.32</v>
      </c>
      <c r="F34" s="34"/>
      <c r="G34" s="34"/>
      <c r="H34" s="34"/>
      <c r="I34" s="34"/>
      <c r="J34" s="37">
        <v>4.29</v>
      </c>
      <c r="K34" s="37">
        <v>4.29</v>
      </c>
      <c r="L34" s="37">
        <v>4.3899999999999997</v>
      </c>
      <c r="M34">
        <v>70.5</v>
      </c>
      <c r="N34">
        <v>273.45</v>
      </c>
      <c r="O34">
        <v>100.75</v>
      </c>
      <c r="P34">
        <v>3.73</v>
      </c>
      <c r="Q34">
        <v>7.41</v>
      </c>
      <c r="R34" s="93">
        <v>28.65</v>
      </c>
      <c r="S34" s="93">
        <v>28.65</v>
      </c>
      <c r="T34" s="93">
        <v>28.65</v>
      </c>
      <c r="U34">
        <v>3.54</v>
      </c>
      <c r="V34">
        <v>64.963755000000006</v>
      </c>
      <c r="W34">
        <v>3.07</v>
      </c>
      <c r="X34">
        <v>27.5</v>
      </c>
      <c r="Y34">
        <v>9.16</v>
      </c>
      <c r="Z34">
        <v>9.17</v>
      </c>
      <c r="AA34">
        <v>80.930000000000007</v>
      </c>
      <c r="AB34">
        <v>16.190000000000001</v>
      </c>
      <c r="AC34">
        <v>25.54</v>
      </c>
      <c r="AD34">
        <v>20.21</v>
      </c>
      <c r="AE34">
        <v>32</v>
      </c>
      <c r="AF34">
        <v>16</v>
      </c>
      <c r="AG34">
        <v>7.34</v>
      </c>
      <c r="AH34">
        <v>15.67</v>
      </c>
      <c r="AI34">
        <v>15.67</v>
      </c>
      <c r="AJ34">
        <v>22.2</v>
      </c>
      <c r="AK34">
        <v>56</v>
      </c>
      <c r="AL34">
        <v>24</v>
      </c>
    </row>
    <row r="35" spans="1:38">
      <c r="A35" t="s">
        <v>77</v>
      </c>
      <c r="B35" s="34">
        <v>165.3</v>
      </c>
      <c r="C35" s="34">
        <v>33.47</v>
      </c>
      <c r="D35" s="93">
        <f t="shared" si="0"/>
        <v>87.949999999999989</v>
      </c>
      <c r="E35" s="34">
        <v>12.32</v>
      </c>
      <c r="F35" s="34"/>
      <c r="G35" s="34"/>
      <c r="H35" s="34"/>
      <c r="I35" s="34"/>
      <c r="J35" s="37">
        <v>5.61</v>
      </c>
      <c r="K35" s="37">
        <v>5.61</v>
      </c>
      <c r="L35" s="37">
        <v>5.75</v>
      </c>
      <c r="M35">
        <v>70.5</v>
      </c>
      <c r="N35">
        <v>273.45</v>
      </c>
      <c r="O35">
        <v>71.739999999999995</v>
      </c>
      <c r="P35">
        <v>3.73</v>
      </c>
      <c r="Q35">
        <v>7.41</v>
      </c>
      <c r="R35" s="93">
        <v>29.32</v>
      </c>
      <c r="S35" s="93">
        <v>29.31</v>
      </c>
      <c r="T35" s="93">
        <v>29.32</v>
      </c>
      <c r="U35">
        <v>3.69</v>
      </c>
      <c r="V35">
        <v>74.291634000000002</v>
      </c>
      <c r="W35">
        <v>3.07</v>
      </c>
      <c r="X35">
        <v>20</v>
      </c>
      <c r="Y35">
        <v>6.66</v>
      </c>
      <c r="Z35">
        <v>6.67</v>
      </c>
      <c r="AA35">
        <v>100.18</v>
      </c>
      <c r="AB35">
        <v>20.03</v>
      </c>
      <c r="AC35">
        <v>32.97</v>
      </c>
      <c r="AD35">
        <v>23.87</v>
      </c>
      <c r="AE35">
        <v>39</v>
      </c>
      <c r="AF35">
        <v>19</v>
      </c>
      <c r="AG35">
        <v>7.34</v>
      </c>
      <c r="AH35">
        <v>15.33</v>
      </c>
      <c r="AI35">
        <v>15.33</v>
      </c>
      <c r="AJ35">
        <v>22.71</v>
      </c>
      <c r="AK35">
        <v>81</v>
      </c>
      <c r="AL35">
        <v>34</v>
      </c>
    </row>
    <row r="36" spans="1:38">
      <c r="A36" t="s">
        <v>78</v>
      </c>
      <c r="B36" s="34">
        <v>145.94999999999999</v>
      </c>
      <c r="C36" s="34">
        <v>33.47</v>
      </c>
      <c r="D36" s="93">
        <f t="shared" si="0"/>
        <v>91.5</v>
      </c>
      <c r="E36" s="34">
        <v>12.32</v>
      </c>
      <c r="F36" s="34"/>
      <c r="G36" s="34"/>
      <c r="H36" s="34"/>
      <c r="I36" s="34"/>
      <c r="J36" s="37">
        <v>6.82</v>
      </c>
      <c r="K36" s="37">
        <v>6.82</v>
      </c>
      <c r="L36" s="37">
        <v>6.99</v>
      </c>
      <c r="M36">
        <v>70.5</v>
      </c>
      <c r="N36">
        <v>232.1</v>
      </c>
      <c r="O36">
        <v>53.19</v>
      </c>
      <c r="P36">
        <v>3.73</v>
      </c>
      <c r="Q36">
        <v>7.41</v>
      </c>
      <c r="R36" s="93">
        <v>30.5</v>
      </c>
      <c r="S36" s="93">
        <v>30.5</v>
      </c>
      <c r="T36" s="93">
        <v>30.5</v>
      </c>
      <c r="U36">
        <v>3.69</v>
      </c>
      <c r="V36">
        <v>83.112668999999997</v>
      </c>
      <c r="W36">
        <v>3.07</v>
      </c>
      <c r="X36">
        <v>20</v>
      </c>
      <c r="Y36">
        <v>6.66</v>
      </c>
      <c r="Z36">
        <v>6.67</v>
      </c>
      <c r="AA36">
        <v>120.36</v>
      </c>
      <c r="AB36">
        <v>24.07</v>
      </c>
      <c r="AC36">
        <v>39.92</v>
      </c>
      <c r="AD36">
        <v>27.13</v>
      </c>
      <c r="AE36">
        <v>45</v>
      </c>
      <c r="AF36">
        <v>23</v>
      </c>
      <c r="AG36">
        <v>7.34</v>
      </c>
      <c r="AH36">
        <v>15</v>
      </c>
      <c r="AI36">
        <v>15</v>
      </c>
      <c r="AJ36">
        <v>22.71</v>
      </c>
      <c r="AK36">
        <v>98</v>
      </c>
      <c r="AL36">
        <v>42</v>
      </c>
    </row>
    <row r="37" spans="1:38">
      <c r="A37" t="s">
        <v>79</v>
      </c>
      <c r="B37" s="34">
        <v>145.94999999999999</v>
      </c>
      <c r="C37" s="34">
        <v>33.47</v>
      </c>
      <c r="D37" s="93">
        <f t="shared" si="0"/>
        <v>91.5</v>
      </c>
      <c r="E37" s="34">
        <v>12.32</v>
      </c>
      <c r="F37" s="34"/>
      <c r="G37" s="34"/>
      <c r="H37" s="34"/>
      <c r="I37" s="34"/>
      <c r="J37" s="37">
        <v>8.07</v>
      </c>
      <c r="K37" s="37">
        <v>8.07</v>
      </c>
      <c r="L37" s="37">
        <v>8.2799999999999994</v>
      </c>
      <c r="M37">
        <v>70.5</v>
      </c>
      <c r="N37">
        <v>193.42</v>
      </c>
      <c r="O37">
        <v>53.19</v>
      </c>
      <c r="P37">
        <v>3.73</v>
      </c>
      <c r="Q37">
        <v>7.41</v>
      </c>
      <c r="R37" s="93">
        <v>30.5</v>
      </c>
      <c r="S37" s="93">
        <v>30.5</v>
      </c>
      <c r="T37" s="93">
        <v>30.5</v>
      </c>
      <c r="U37">
        <v>3.69</v>
      </c>
      <c r="V37">
        <v>91.729016999999999</v>
      </c>
      <c r="W37">
        <v>3.07</v>
      </c>
      <c r="X37">
        <v>20</v>
      </c>
      <c r="Y37">
        <v>6.66</v>
      </c>
      <c r="Z37">
        <v>6.67</v>
      </c>
      <c r="AA37">
        <v>140.51</v>
      </c>
      <c r="AB37">
        <v>28.1</v>
      </c>
      <c r="AC37">
        <v>46.32</v>
      </c>
      <c r="AD37">
        <v>30.23</v>
      </c>
      <c r="AE37">
        <v>53</v>
      </c>
      <c r="AF37">
        <v>26</v>
      </c>
      <c r="AG37">
        <v>6.66</v>
      </c>
      <c r="AH37">
        <v>13.33</v>
      </c>
      <c r="AI37">
        <v>13.33</v>
      </c>
      <c r="AJ37">
        <v>22.71</v>
      </c>
      <c r="AK37">
        <v>116</v>
      </c>
      <c r="AL37">
        <v>49</v>
      </c>
    </row>
    <row r="38" spans="1:38">
      <c r="A38" t="s">
        <v>80</v>
      </c>
      <c r="B38" s="34">
        <v>145.94999999999999</v>
      </c>
      <c r="C38" s="34">
        <v>33.47</v>
      </c>
      <c r="D38" s="93">
        <f t="shared" si="0"/>
        <v>91.5</v>
      </c>
      <c r="E38" s="34">
        <v>12.32</v>
      </c>
      <c r="F38" s="34"/>
      <c r="G38" s="34"/>
      <c r="H38" s="34"/>
      <c r="I38" s="34"/>
      <c r="J38" s="37">
        <v>9.23</v>
      </c>
      <c r="K38" s="37">
        <v>9.23</v>
      </c>
      <c r="L38" s="37">
        <v>9.4600000000000009</v>
      </c>
      <c r="M38">
        <v>70.5</v>
      </c>
      <c r="N38">
        <v>150.38999999999999</v>
      </c>
      <c r="O38">
        <v>53.19</v>
      </c>
      <c r="P38">
        <v>3.73</v>
      </c>
      <c r="Q38">
        <v>7.41</v>
      </c>
      <c r="R38" s="93">
        <v>30.5</v>
      </c>
      <c r="S38" s="93">
        <v>30.5</v>
      </c>
      <c r="T38" s="93">
        <v>30.5</v>
      </c>
      <c r="U38">
        <v>3.69</v>
      </c>
      <c r="V38">
        <v>99.809280000000001</v>
      </c>
      <c r="W38">
        <v>3.07</v>
      </c>
      <c r="X38">
        <v>20</v>
      </c>
      <c r="Y38">
        <v>6.66</v>
      </c>
      <c r="Z38">
        <v>6.67</v>
      </c>
      <c r="AA38">
        <v>158.97999999999999</v>
      </c>
      <c r="AB38">
        <v>31.8</v>
      </c>
      <c r="AC38">
        <v>52.74</v>
      </c>
      <c r="AD38">
        <v>33.03</v>
      </c>
      <c r="AE38">
        <v>61</v>
      </c>
      <c r="AF38">
        <v>31</v>
      </c>
      <c r="AG38">
        <v>6.66</v>
      </c>
      <c r="AH38">
        <v>13.33</v>
      </c>
      <c r="AI38">
        <v>13.33</v>
      </c>
      <c r="AJ38">
        <v>22.71</v>
      </c>
      <c r="AK38">
        <v>133</v>
      </c>
      <c r="AL38">
        <v>57</v>
      </c>
    </row>
    <row r="39" spans="1:38">
      <c r="A39" t="s">
        <v>81</v>
      </c>
      <c r="B39" s="34">
        <v>135.38999999999999</v>
      </c>
      <c r="C39" s="34">
        <v>33.47</v>
      </c>
      <c r="D39" s="93">
        <f t="shared" si="0"/>
        <v>91.5</v>
      </c>
      <c r="E39" s="34">
        <v>12.32</v>
      </c>
      <c r="F39" s="34"/>
      <c r="G39" s="34"/>
      <c r="H39" s="34"/>
      <c r="I39" s="34"/>
      <c r="J39" s="37">
        <v>10.42</v>
      </c>
      <c r="K39" s="37">
        <v>10.42</v>
      </c>
      <c r="L39" s="37">
        <v>10.69</v>
      </c>
      <c r="M39">
        <v>70.5</v>
      </c>
      <c r="N39">
        <v>150.38999999999999</v>
      </c>
      <c r="O39">
        <v>53.19</v>
      </c>
      <c r="P39">
        <v>3.58</v>
      </c>
      <c r="Q39">
        <v>7.41</v>
      </c>
      <c r="R39" s="93">
        <v>30.5</v>
      </c>
      <c r="S39" s="93">
        <v>30.5</v>
      </c>
      <c r="T39" s="93">
        <v>30.5</v>
      </c>
      <c r="U39">
        <v>0</v>
      </c>
      <c r="V39">
        <v>118.504026</v>
      </c>
      <c r="W39">
        <v>3.07</v>
      </c>
      <c r="X39">
        <v>20</v>
      </c>
      <c r="Y39">
        <v>6.66</v>
      </c>
      <c r="Z39">
        <v>6.67</v>
      </c>
      <c r="AA39">
        <v>176.24</v>
      </c>
      <c r="AB39">
        <v>35.25</v>
      </c>
      <c r="AC39">
        <v>58.89</v>
      </c>
      <c r="AD39">
        <v>34.119999999999997</v>
      </c>
      <c r="AE39">
        <v>68</v>
      </c>
      <c r="AF39">
        <v>34</v>
      </c>
      <c r="AG39">
        <v>6.66</v>
      </c>
      <c r="AH39">
        <v>13.33</v>
      </c>
      <c r="AI39">
        <v>13.33</v>
      </c>
      <c r="AJ39">
        <v>23.21</v>
      </c>
      <c r="AK39">
        <v>147</v>
      </c>
      <c r="AL39">
        <v>63</v>
      </c>
    </row>
    <row r="40" spans="1:38">
      <c r="A40" t="s">
        <v>82</v>
      </c>
      <c r="B40" s="34">
        <v>125.72</v>
      </c>
      <c r="C40" s="34">
        <v>33.47</v>
      </c>
      <c r="D40" s="93">
        <f t="shared" si="0"/>
        <v>91.5</v>
      </c>
      <c r="E40" s="34">
        <v>12.32</v>
      </c>
      <c r="F40" s="34"/>
      <c r="G40" s="34"/>
      <c r="H40" s="34"/>
      <c r="I40" s="34"/>
      <c r="J40" s="37">
        <v>11.55</v>
      </c>
      <c r="K40" s="37">
        <v>11.55</v>
      </c>
      <c r="L40" s="37">
        <v>11.83</v>
      </c>
      <c r="M40">
        <v>70.5</v>
      </c>
      <c r="N40">
        <v>150.38999999999999</v>
      </c>
      <c r="O40">
        <v>53.19</v>
      </c>
      <c r="P40">
        <v>3.42</v>
      </c>
      <c r="Q40">
        <v>7.41</v>
      </c>
      <c r="R40" s="93">
        <v>30.5</v>
      </c>
      <c r="S40" s="93">
        <v>30.5</v>
      </c>
      <c r="T40" s="93">
        <v>30.5</v>
      </c>
      <c r="U40">
        <v>0</v>
      </c>
      <c r="V40">
        <v>124.420455</v>
      </c>
      <c r="W40">
        <v>3.07</v>
      </c>
      <c r="X40">
        <v>20</v>
      </c>
      <c r="Y40">
        <v>6.66</v>
      </c>
      <c r="Z40">
        <v>6.67</v>
      </c>
      <c r="AA40">
        <v>192.39</v>
      </c>
      <c r="AB40">
        <v>38.479999999999997</v>
      </c>
      <c r="AC40">
        <v>65.12</v>
      </c>
      <c r="AD40">
        <v>36.71</v>
      </c>
      <c r="AE40">
        <v>75</v>
      </c>
      <c r="AF40">
        <v>37</v>
      </c>
      <c r="AG40">
        <v>6.66</v>
      </c>
      <c r="AH40">
        <v>13.33</v>
      </c>
      <c r="AI40">
        <v>13.33</v>
      </c>
      <c r="AJ40">
        <v>23.21</v>
      </c>
      <c r="AK40">
        <v>161</v>
      </c>
      <c r="AL40">
        <v>69</v>
      </c>
    </row>
    <row r="41" spans="1:38">
      <c r="A41" t="s">
        <v>83</v>
      </c>
      <c r="B41" s="34">
        <v>125.72</v>
      </c>
      <c r="C41" s="34">
        <v>33.47</v>
      </c>
      <c r="D41" s="93">
        <f t="shared" si="0"/>
        <v>91.5</v>
      </c>
      <c r="E41" s="34">
        <v>12.32</v>
      </c>
      <c r="F41" s="34"/>
      <c r="G41" s="34"/>
      <c r="H41" s="34"/>
      <c r="I41" s="34"/>
      <c r="J41" s="37">
        <v>12.42</v>
      </c>
      <c r="K41" s="37">
        <v>12.42</v>
      </c>
      <c r="L41" s="37">
        <v>12.73</v>
      </c>
      <c r="M41">
        <v>70.5</v>
      </c>
      <c r="N41">
        <v>150.38999999999999</v>
      </c>
      <c r="O41">
        <v>53.19</v>
      </c>
      <c r="P41">
        <v>2.33</v>
      </c>
      <c r="Q41">
        <v>7.41</v>
      </c>
      <c r="R41" s="93">
        <v>30.5</v>
      </c>
      <c r="S41" s="93">
        <v>30.5</v>
      </c>
      <c r="T41" s="93">
        <v>30.5</v>
      </c>
      <c r="U41">
        <v>0</v>
      </c>
      <c r="V41">
        <v>129.323196</v>
      </c>
      <c r="W41">
        <v>3.07</v>
      </c>
      <c r="X41">
        <v>20</v>
      </c>
      <c r="Y41">
        <v>6.66</v>
      </c>
      <c r="Z41">
        <v>6.67</v>
      </c>
      <c r="AA41">
        <v>197.25</v>
      </c>
      <c r="AB41">
        <v>39.450000000000003</v>
      </c>
      <c r="AC41">
        <v>70.81</v>
      </c>
      <c r="AD41">
        <v>38.340000000000003</v>
      </c>
      <c r="AE41">
        <v>80</v>
      </c>
      <c r="AF41">
        <v>40</v>
      </c>
      <c r="AG41">
        <v>6.66</v>
      </c>
      <c r="AH41">
        <v>13.33</v>
      </c>
      <c r="AI41">
        <v>13.33</v>
      </c>
      <c r="AJ41">
        <v>23.21</v>
      </c>
      <c r="AK41">
        <v>175</v>
      </c>
      <c r="AL41">
        <v>75</v>
      </c>
    </row>
    <row r="42" spans="1:38">
      <c r="A42" t="s">
        <v>84</v>
      </c>
      <c r="B42" s="34">
        <v>125.72</v>
      </c>
      <c r="C42" s="34">
        <v>33.47</v>
      </c>
      <c r="D42" s="93">
        <f t="shared" si="0"/>
        <v>91.199999999999989</v>
      </c>
      <c r="E42" s="34">
        <v>12.32</v>
      </c>
      <c r="F42" s="34"/>
      <c r="G42" s="34"/>
      <c r="H42" s="34"/>
      <c r="I42" s="34"/>
      <c r="J42" s="37">
        <v>13.31</v>
      </c>
      <c r="K42" s="37">
        <v>13.31</v>
      </c>
      <c r="L42" s="37">
        <v>13.65</v>
      </c>
      <c r="M42">
        <v>70.5</v>
      </c>
      <c r="N42">
        <v>193.42</v>
      </c>
      <c r="O42">
        <v>53.19</v>
      </c>
      <c r="P42">
        <v>2.33</v>
      </c>
      <c r="Q42">
        <v>7.41</v>
      </c>
      <c r="R42" s="93">
        <v>30.4</v>
      </c>
      <c r="S42" s="93">
        <v>30.4</v>
      </c>
      <c r="T42" s="93">
        <v>30.4</v>
      </c>
      <c r="U42">
        <v>0</v>
      </c>
      <c r="V42">
        <v>133.46567099999999</v>
      </c>
      <c r="W42">
        <v>3.07</v>
      </c>
      <c r="X42">
        <v>20</v>
      </c>
      <c r="Y42">
        <v>6.66</v>
      </c>
      <c r="Z42">
        <v>6.67</v>
      </c>
      <c r="AA42">
        <v>210.93</v>
      </c>
      <c r="AB42">
        <v>42.18</v>
      </c>
      <c r="AC42">
        <v>76.790000000000006</v>
      </c>
      <c r="AD42">
        <v>40.54</v>
      </c>
      <c r="AE42">
        <v>87</v>
      </c>
      <c r="AF42">
        <v>43</v>
      </c>
      <c r="AG42">
        <v>6.66</v>
      </c>
      <c r="AH42">
        <v>13.33</v>
      </c>
      <c r="AI42">
        <v>13.33</v>
      </c>
      <c r="AJ42">
        <v>24.22</v>
      </c>
      <c r="AK42">
        <v>186</v>
      </c>
      <c r="AL42">
        <v>79</v>
      </c>
    </row>
    <row r="43" spans="1:38">
      <c r="A43" t="s">
        <v>85</v>
      </c>
      <c r="B43" s="34">
        <v>111.22</v>
      </c>
      <c r="C43" s="34">
        <v>33.47</v>
      </c>
      <c r="D43" s="93">
        <f t="shared" si="0"/>
        <v>91.199999999999989</v>
      </c>
      <c r="E43" s="34">
        <v>12.32</v>
      </c>
      <c r="F43" s="34"/>
      <c r="G43" s="34"/>
      <c r="H43" s="34"/>
      <c r="I43" s="34"/>
      <c r="J43" s="37">
        <v>14.07</v>
      </c>
      <c r="K43" s="37">
        <v>14.07</v>
      </c>
      <c r="L43" s="37">
        <v>14.42</v>
      </c>
      <c r="M43">
        <v>70.5</v>
      </c>
      <c r="N43">
        <v>232.1</v>
      </c>
      <c r="O43">
        <v>53.19</v>
      </c>
      <c r="P43">
        <v>1.56</v>
      </c>
      <c r="Q43">
        <v>6.61</v>
      </c>
      <c r="R43" s="93">
        <v>30.4</v>
      </c>
      <c r="S43" s="93">
        <v>30.4</v>
      </c>
      <c r="T43" s="93">
        <v>30.4</v>
      </c>
      <c r="U43">
        <v>0</v>
      </c>
      <c r="V43">
        <v>137.14028999999999</v>
      </c>
      <c r="W43">
        <v>3.07</v>
      </c>
      <c r="X43">
        <v>20</v>
      </c>
      <c r="Y43">
        <v>6.66</v>
      </c>
      <c r="Z43">
        <v>6.67</v>
      </c>
      <c r="AA43">
        <v>222.6</v>
      </c>
      <c r="AB43">
        <v>44.52</v>
      </c>
      <c r="AC43">
        <v>81.86</v>
      </c>
      <c r="AD43">
        <v>42.46</v>
      </c>
      <c r="AE43">
        <v>91</v>
      </c>
      <c r="AF43">
        <v>46</v>
      </c>
      <c r="AG43">
        <v>6.66</v>
      </c>
      <c r="AH43">
        <v>13.33</v>
      </c>
      <c r="AI43">
        <v>13.33</v>
      </c>
      <c r="AJ43">
        <v>23.21</v>
      </c>
      <c r="AK43">
        <v>193</v>
      </c>
      <c r="AL43">
        <v>82</v>
      </c>
    </row>
    <row r="44" spans="1:38">
      <c r="A44" t="s">
        <v>86</v>
      </c>
      <c r="B44" s="34">
        <v>111.22</v>
      </c>
      <c r="C44" s="34">
        <v>33.47</v>
      </c>
      <c r="D44" s="93">
        <f t="shared" si="0"/>
        <v>91.199999999999989</v>
      </c>
      <c r="E44" s="34">
        <v>12.32</v>
      </c>
      <c r="F44" s="34"/>
      <c r="G44" s="34"/>
      <c r="H44" s="34"/>
      <c r="I44" s="34"/>
      <c r="J44" s="37">
        <v>14.73</v>
      </c>
      <c r="K44" s="37">
        <v>14.73</v>
      </c>
      <c r="L44" s="37">
        <v>15.1</v>
      </c>
      <c r="M44">
        <v>70.5</v>
      </c>
      <c r="N44">
        <v>273.45</v>
      </c>
      <c r="O44">
        <v>53.19</v>
      </c>
      <c r="P44">
        <v>1.56</v>
      </c>
      <c r="Q44">
        <v>6.61</v>
      </c>
      <c r="R44" s="93">
        <v>30.4</v>
      </c>
      <c r="S44" s="93">
        <v>30.4</v>
      </c>
      <c r="T44" s="93">
        <v>30.4</v>
      </c>
      <c r="U44">
        <v>0</v>
      </c>
      <c r="V44">
        <v>141.17554799999999</v>
      </c>
      <c r="W44">
        <v>3.07</v>
      </c>
      <c r="X44">
        <v>20</v>
      </c>
      <c r="Y44">
        <v>6.66</v>
      </c>
      <c r="Z44">
        <v>6.67</v>
      </c>
      <c r="AA44">
        <v>231.67</v>
      </c>
      <c r="AB44">
        <v>46.33</v>
      </c>
      <c r="AC44">
        <v>86.45</v>
      </c>
      <c r="AD44">
        <v>44.3</v>
      </c>
      <c r="AE44">
        <v>93</v>
      </c>
      <c r="AF44">
        <v>47</v>
      </c>
      <c r="AG44">
        <v>6.66</v>
      </c>
      <c r="AH44">
        <v>13.33</v>
      </c>
      <c r="AI44">
        <v>13.33</v>
      </c>
      <c r="AJ44">
        <v>23.21</v>
      </c>
      <c r="AK44">
        <v>196</v>
      </c>
      <c r="AL44">
        <v>84</v>
      </c>
    </row>
    <row r="45" spans="1:38">
      <c r="A45" t="s">
        <v>87</v>
      </c>
      <c r="B45" s="34">
        <v>111.22</v>
      </c>
      <c r="C45" s="34">
        <v>33.47</v>
      </c>
      <c r="D45" s="93">
        <f t="shared" si="0"/>
        <v>91.199999999999989</v>
      </c>
      <c r="E45" s="34">
        <v>12.32</v>
      </c>
      <c r="F45" s="34"/>
      <c r="G45" s="34"/>
      <c r="H45" s="34"/>
      <c r="I45" s="34"/>
      <c r="J45" s="37">
        <v>15.39</v>
      </c>
      <c r="K45" s="37">
        <v>15.39</v>
      </c>
      <c r="L45" s="37">
        <v>15.77</v>
      </c>
      <c r="M45">
        <v>70.5</v>
      </c>
      <c r="N45">
        <v>273.45</v>
      </c>
      <c r="O45">
        <v>53.19</v>
      </c>
      <c r="P45">
        <v>1.17</v>
      </c>
      <c r="Q45">
        <v>6.61</v>
      </c>
      <c r="R45" s="93">
        <v>30.4</v>
      </c>
      <c r="S45" s="93">
        <v>30.4</v>
      </c>
      <c r="T45" s="93">
        <v>30.4</v>
      </c>
      <c r="U45">
        <v>0</v>
      </c>
      <c r="V45">
        <v>144.479781</v>
      </c>
      <c r="W45">
        <v>3.07</v>
      </c>
      <c r="X45">
        <v>20</v>
      </c>
      <c r="Y45">
        <v>6.66</v>
      </c>
      <c r="Z45">
        <v>6.67</v>
      </c>
      <c r="AA45">
        <v>231.67</v>
      </c>
      <c r="AB45">
        <v>46.33</v>
      </c>
      <c r="AC45">
        <v>89.91</v>
      </c>
      <c r="AD45">
        <v>46</v>
      </c>
      <c r="AE45">
        <v>94</v>
      </c>
      <c r="AF45">
        <v>47</v>
      </c>
      <c r="AG45">
        <v>6.66</v>
      </c>
      <c r="AH45">
        <v>13.33</v>
      </c>
      <c r="AI45">
        <v>13.33</v>
      </c>
      <c r="AJ45">
        <v>23.21</v>
      </c>
      <c r="AK45">
        <v>196</v>
      </c>
      <c r="AL45">
        <v>84</v>
      </c>
    </row>
    <row r="46" spans="1:38">
      <c r="A46" t="s">
        <v>88</v>
      </c>
      <c r="B46" s="34">
        <v>111.22</v>
      </c>
      <c r="C46" s="34">
        <v>33.47</v>
      </c>
      <c r="D46" s="93">
        <f t="shared" si="0"/>
        <v>91.199999999999989</v>
      </c>
      <c r="E46" s="34">
        <v>12.32</v>
      </c>
      <c r="F46" s="34"/>
      <c r="G46" s="34"/>
      <c r="H46" s="34"/>
      <c r="I46" s="34"/>
      <c r="J46" s="37">
        <v>15.81</v>
      </c>
      <c r="K46" s="37">
        <v>15.81</v>
      </c>
      <c r="L46" s="37">
        <v>16.21</v>
      </c>
      <c r="M46">
        <v>70.5</v>
      </c>
      <c r="N46">
        <v>273.45</v>
      </c>
      <c r="O46">
        <v>53.19</v>
      </c>
      <c r="P46">
        <v>1.56</v>
      </c>
      <c r="Q46">
        <v>6.61</v>
      </c>
      <c r="R46" s="93">
        <v>30.4</v>
      </c>
      <c r="S46" s="93">
        <v>30.4</v>
      </c>
      <c r="T46" s="93">
        <v>30.4</v>
      </c>
      <c r="U46">
        <v>0</v>
      </c>
      <c r="V46">
        <v>147.93021899999999</v>
      </c>
      <c r="W46">
        <v>3.07</v>
      </c>
      <c r="X46">
        <v>20</v>
      </c>
      <c r="Y46">
        <v>6.66</v>
      </c>
      <c r="Z46">
        <v>6.67</v>
      </c>
      <c r="AA46">
        <v>231.67</v>
      </c>
      <c r="AB46">
        <v>46.33</v>
      </c>
      <c r="AC46">
        <v>92.66</v>
      </c>
      <c r="AD46">
        <v>46</v>
      </c>
      <c r="AE46">
        <v>94</v>
      </c>
      <c r="AF46">
        <v>47</v>
      </c>
      <c r="AG46">
        <v>6.66</v>
      </c>
      <c r="AH46">
        <v>13.33</v>
      </c>
      <c r="AI46">
        <v>13.33</v>
      </c>
      <c r="AJ46">
        <v>22.71</v>
      </c>
      <c r="AK46">
        <v>196</v>
      </c>
      <c r="AL46">
        <v>84</v>
      </c>
    </row>
    <row r="47" spans="1:38">
      <c r="A47" t="s">
        <v>89</v>
      </c>
      <c r="B47" s="34">
        <v>145.94999999999999</v>
      </c>
      <c r="C47" s="34">
        <v>33.47</v>
      </c>
      <c r="D47" s="93">
        <f t="shared" si="0"/>
        <v>91.199999999999989</v>
      </c>
      <c r="E47" s="34">
        <v>12.32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70.5</v>
      </c>
      <c r="N47">
        <v>273.45</v>
      </c>
      <c r="O47">
        <v>53.19</v>
      </c>
      <c r="P47">
        <v>3.5</v>
      </c>
      <c r="Q47">
        <v>6.61</v>
      </c>
      <c r="R47" s="93">
        <v>30.4</v>
      </c>
      <c r="S47" s="93">
        <v>30.4</v>
      </c>
      <c r="T47" s="93">
        <v>30.4</v>
      </c>
      <c r="U47">
        <v>0</v>
      </c>
      <c r="V47">
        <v>150.288993</v>
      </c>
      <c r="W47">
        <v>3.07</v>
      </c>
      <c r="X47">
        <v>20</v>
      </c>
      <c r="Y47">
        <v>6.66</v>
      </c>
      <c r="Z47">
        <v>6.67</v>
      </c>
      <c r="AA47">
        <v>231.67</v>
      </c>
      <c r="AB47">
        <v>46.33</v>
      </c>
      <c r="AC47">
        <v>92</v>
      </c>
      <c r="AD47">
        <v>45</v>
      </c>
      <c r="AE47">
        <v>94</v>
      </c>
      <c r="AF47">
        <v>47</v>
      </c>
      <c r="AG47">
        <v>6.66</v>
      </c>
      <c r="AH47">
        <v>13.33</v>
      </c>
      <c r="AI47">
        <v>13.33</v>
      </c>
      <c r="AJ47">
        <v>22.2</v>
      </c>
      <c r="AK47">
        <v>196</v>
      </c>
      <c r="AL47">
        <v>84</v>
      </c>
    </row>
    <row r="48" spans="1:38">
      <c r="A48" t="s">
        <v>90</v>
      </c>
      <c r="B48" s="34">
        <v>145.94999999999999</v>
      </c>
      <c r="C48" s="34">
        <v>33.47</v>
      </c>
      <c r="D48" s="93">
        <f t="shared" si="0"/>
        <v>90.7</v>
      </c>
      <c r="E48" s="34">
        <v>12.32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70.5</v>
      </c>
      <c r="N48">
        <v>273.45</v>
      </c>
      <c r="O48">
        <v>53.19</v>
      </c>
      <c r="P48">
        <v>3.5</v>
      </c>
      <c r="Q48">
        <v>6.61</v>
      </c>
      <c r="R48" s="93">
        <v>30.23</v>
      </c>
      <c r="S48" s="93">
        <v>30.24</v>
      </c>
      <c r="T48" s="93">
        <v>30.23</v>
      </c>
      <c r="U48">
        <v>0</v>
      </c>
      <c r="V48">
        <v>151.85826</v>
      </c>
      <c r="W48">
        <v>3.07</v>
      </c>
      <c r="X48">
        <v>20</v>
      </c>
      <c r="Y48">
        <v>6.66</v>
      </c>
      <c r="Z48">
        <v>6.67</v>
      </c>
      <c r="AA48">
        <v>231.67</v>
      </c>
      <c r="AB48">
        <v>46.33</v>
      </c>
      <c r="AC48">
        <v>91.38</v>
      </c>
      <c r="AD48">
        <v>45</v>
      </c>
      <c r="AE48">
        <v>94</v>
      </c>
      <c r="AF48">
        <v>47</v>
      </c>
      <c r="AG48">
        <v>6.66</v>
      </c>
      <c r="AH48">
        <v>13.33</v>
      </c>
      <c r="AI48">
        <v>13.33</v>
      </c>
      <c r="AJ48">
        <v>22.2</v>
      </c>
      <c r="AK48">
        <v>196</v>
      </c>
      <c r="AL48">
        <v>84</v>
      </c>
    </row>
    <row r="49" spans="1:38">
      <c r="A49" t="s">
        <v>91</v>
      </c>
      <c r="B49" s="34">
        <v>145.94999999999999</v>
      </c>
      <c r="C49" s="34">
        <v>33.47</v>
      </c>
      <c r="D49" s="93">
        <f t="shared" si="0"/>
        <v>90.7</v>
      </c>
      <c r="E49" s="34">
        <v>12.32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70.5</v>
      </c>
      <c r="N49">
        <v>273.45</v>
      </c>
      <c r="O49">
        <v>53.19</v>
      </c>
      <c r="P49">
        <v>3.5</v>
      </c>
      <c r="Q49">
        <v>6.61</v>
      </c>
      <c r="R49" s="93">
        <v>30.23</v>
      </c>
      <c r="S49" s="93">
        <v>30.24</v>
      </c>
      <c r="T49" s="93">
        <v>30.23</v>
      </c>
      <c r="U49">
        <v>0</v>
      </c>
      <c r="V49">
        <v>152.51130900000001</v>
      </c>
      <c r="W49">
        <v>3.07</v>
      </c>
      <c r="X49">
        <v>20</v>
      </c>
      <c r="Y49">
        <v>6.66</v>
      </c>
      <c r="Z49">
        <v>6.67</v>
      </c>
      <c r="AA49">
        <v>231.67</v>
      </c>
      <c r="AB49">
        <v>46.33</v>
      </c>
      <c r="AC49">
        <v>91.29</v>
      </c>
      <c r="AD49">
        <v>45</v>
      </c>
      <c r="AE49">
        <v>94</v>
      </c>
      <c r="AF49">
        <v>47</v>
      </c>
      <c r="AG49">
        <v>6.66</v>
      </c>
      <c r="AH49">
        <v>13.33</v>
      </c>
      <c r="AI49">
        <v>13.33</v>
      </c>
      <c r="AJ49">
        <v>22.2</v>
      </c>
      <c r="AK49">
        <v>196</v>
      </c>
      <c r="AL49">
        <v>84</v>
      </c>
    </row>
    <row r="50" spans="1:38">
      <c r="A50" t="s">
        <v>92</v>
      </c>
      <c r="B50" s="34">
        <v>145.94999999999999</v>
      </c>
      <c r="C50" s="34">
        <v>33.47</v>
      </c>
      <c r="D50" s="93">
        <f t="shared" si="0"/>
        <v>90.7</v>
      </c>
      <c r="E50" s="34">
        <v>12.32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70.5</v>
      </c>
      <c r="N50">
        <v>273.45</v>
      </c>
      <c r="O50">
        <v>53.19</v>
      </c>
      <c r="P50">
        <v>3.5</v>
      </c>
      <c r="Q50">
        <v>6.61</v>
      </c>
      <c r="R50" s="93">
        <v>30.23</v>
      </c>
      <c r="S50" s="93">
        <v>30.24</v>
      </c>
      <c r="T50" s="93">
        <v>30.23</v>
      </c>
      <c r="U50">
        <v>0</v>
      </c>
      <c r="V50">
        <v>152.53080299999999</v>
      </c>
      <c r="W50">
        <v>3.07</v>
      </c>
      <c r="X50">
        <v>20</v>
      </c>
      <c r="Y50">
        <v>6.66</v>
      </c>
      <c r="Z50">
        <v>6.67</v>
      </c>
      <c r="AA50">
        <v>231.67</v>
      </c>
      <c r="AB50">
        <v>46.33</v>
      </c>
      <c r="AC50">
        <v>91.42</v>
      </c>
      <c r="AD50">
        <v>45.5</v>
      </c>
      <c r="AE50">
        <v>94</v>
      </c>
      <c r="AF50">
        <v>47</v>
      </c>
      <c r="AG50">
        <v>6.66</v>
      </c>
      <c r="AH50">
        <v>13.33</v>
      </c>
      <c r="AI50">
        <v>13.33</v>
      </c>
      <c r="AJ50">
        <v>22.2</v>
      </c>
      <c r="AK50">
        <v>196</v>
      </c>
      <c r="AL50">
        <v>84</v>
      </c>
    </row>
    <row r="51" spans="1:38">
      <c r="A51" t="s">
        <v>93</v>
      </c>
      <c r="B51" s="34">
        <v>145.94999999999999</v>
      </c>
      <c r="C51" s="34">
        <v>33.85</v>
      </c>
      <c r="D51" s="93">
        <f t="shared" si="0"/>
        <v>90.7</v>
      </c>
      <c r="E51" s="34">
        <v>12.32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70.5</v>
      </c>
      <c r="N51">
        <v>273.45</v>
      </c>
      <c r="O51">
        <v>84.14</v>
      </c>
      <c r="P51">
        <v>3.5</v>
      </c>
      <c r="Q51">
        <v>6.61</v>
      </c>
      <c r="R51" s="93">
        <v>30.23</v>
      </c>
      <c r="S51" s="93">
        <v>30.24</v>
      </c>
      <c r="T51" s="93">
        <v>30.23</v>
      </c>
      <c r="U51">
        <v>0</v>
      </c>
      <c r="V51">
        <v>140.10337799999999</v>
      </c>
      <c r="W51">
        <v>3.16</v>
      </c>
      <c r="X51">
        <v>20</v>
      </c>
      <c r="Y51">
        <v>6.66</v>
      </c>
      <c r="Z51">
        <v>6.67</v>
      </c>
      <c r="AA51">
        <v>231.67</v>
      </c>
      <c r="AB51">
        <v>46.33</v>
      </c>
      <c r="AC51">
        <v>91.31</v>
      </c>
      <c r="AD51">
        <v>45.5</v>
      </c>
      <c r="AE51">
        <v>94</v>
      </c>
      <c r="AF51">
        <v>47</v>
      </c>
      <c r="AG51">
        <v>6.66</v>
      </c>
      <c r="AH51">
        <v>13.33</v>
      </c>
      <c r="AI51">
        <v>13.33</v>
      </c>
      <c r="AJ51">
        <v>22.2</v>
      </c>
      <c r="AK51">
        <v>196</v>
      </c>
      <c r="AL51">
        <v>84</v>
      </c>
    </row>
    <row r="52" spans="1:38">
      <c r="A52" t="s">
        <v>94</v>
      </c>
      <c r="B52" s="34">
        <v>145.94999999999999</v>
      </c>
      <c r="C52" s="34">
        <v>33.85</v>
      </c>
      <c r="D52" s="93">
        <f t="shared" si="0"/>
        <v>90.7</v>
      </c>
      <c r="E52" s="34">
        <v>12.32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70.5</v>
      </c>
      <c r="N52">
        <v>273.45</v>
      </c>
      <c r="O52">
        <v>84.14</v>
      </c>
      <c r="P52">
        <v>3.5</v>
      </c>
      <c r="Q52">
        <v>6.61</v>
      </c>
      <c r="R52" s="93">
        <v>30.23</v>
      </c>
      <c r="S52" s="93">
        <v>30.24</v>
      </c>
      <c r="T52" s="93">
        <v>30.23</v>
      </c>
      <c r="U52">
        <v>0</v>
      </c>
      <c r="V52">
        <v>139.52830499999999</v>
      </c>
      <c r="W52">
        <v>3.16</v>
      </c>
      <c r="X52">
        <v>20</v>
      </c>
      <c r="Y52">
        <v>6.66</v>
      </c>
      <c r="Z52">
        <v>6.67</v>
      </c>
      <c r="AA52">
        <v>231.67</v>
      </c>
      <c r="AB52">
        <v>46.33</v>
      </c>
      <c r="AC52">
        <v>91.44</v>
      </c>
      <c r="AD52">
        <v>45.5</v>
      </c>
      <c r="AE52">
        <v>94</v>
      </c>
      <c r="AF52">
        <v>47</v>
      </c>
      <c r="AG52">
        <v>6.66</v>
      </c>
      <c r="AH52">
        <v>13.33</v>
      </c>
      <c r="AI52">
        <v>13.33</v>
      </c>
      <c r="AJ52">
        <v>22.2</v>
      </c>
      <c r="AK52">
        <v>196</v>
      </c>
      <c r="AL52">
        <v>84</v>
      </c>
    </row>
    <row r="53" spans="1:38">
      <c r="A53" t="s">
        <v>95</v>
      </c>
      <c r="B53" s="34">
        <v>145.94999999999999</v>
      </c>
      <c r="C53" s="34">
        <v>33.85</v>
      </c>
      <c r="D53" s="93">
        <f t="shared" si="0"/>
        <v>90.7</v>
      </c>
      <c r="E53" s="34">
        <v>12.32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70.5</v>
      </c>
      <c r="N53">
        <v>273.45</v>
      </c>
      <c r="O53">
        <v>88.97</v>
      </c>
      <c r="P53">
        <v>3.5</v>
      </c>
      <c r="Q53">
        <v>6.61</v>
      </c>
      <c r="R53" s="93">
        <v>30.23</v>
      </c>
      <c r="S53" s="93">
        <v>30.24</v>
      </c>
      <c r="T53" s="93">
        <v>30.23</v>
      </c>
      <c r="U53">
        <v>0</v>
      </c>
      <c r="V53">
        <v>138.75829200000001</v>
      </c>
      <c r="W53">
        <v>3.16</v>
      </c>
      <c r="X53">
        <v>20</v>
      </c>
      <c r="Y53">
        <v>6.66</v>
      </c>
      <c r="Z53">
        <v>6.67</v>
      </c>
      <c r="AA53">
        <v>231.67</v>
      </c>
      <c r="AB53">
        <v>46.33</v>
      </c>
      <c r="AC53">
        <v>91.29</v>
      </c>
      <c r="AD53">
        <v>44.8</v>
      </c>
      <c r="AE53">
        <v>94</v>
      </c>
      <c r="AF53">
        <v>47</v>
      </c>
      <c r="AG53">
        <v>6.66</v>
      </c>
      <c r="AH53">
        <v>13.33</v>
      </c>
      <c r="AI53">
        <v>13.33</v>
      </c>
      <c r="AJ53">
        <v>22.2</v>
      </c>
      <c r="AK53">
        <v>196</v>
      </c>
      <c r="AL53">
        <v>84</v>
      </c>
    </row>
    <row r="54" spans="1:38">
      <c r="A54" t="s">
        <v>96</v>
      </c>
      <c r="B54" s="34">
        <v>145.94999999999999</v>
      </c>
      <c r="C54" s="34">
        <v>33.85</v>
      </c>
      <c r="D54" s="93">
        <f t="shared" si="0"/>
        <v>90.7</v>
      </c>
      <c r="E54" s="34">
        <v>12.32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70.5</v>
      </c>
      <c r="N54">
        <v>273.45</v>
      </c>
      <c r="O54">
        <v>88.97</v>
      </c>
      <c r="P54">
        <v>3.5</v>
      </c>
      <c r="Q54">
        <v>6.61</v>
      </c>
      <c r="R54" s="93">
        <v>30.23</v>
      </c>
      <c r="S54" s="93">
        <v>30.24</v>
      </c>
      <c r="T54" s="93">
        <v>30.23</v>
      </c>
      <c r="U54">
        <v>0</v>
      </c>
      <c r="V54">
        <v>133.748334</v>
      </c>
      <c r="W54">
        <v>3.16</v>
      </c>
      <c r="X54">
        <v>20</v>
      </c>
      <c r="Y54">
        <v>6.66</v>
      </c>
      <c r="Z54">
        <v>6.67</v>
      </c>
      <c r="AA54">
        <v>231.67</v>
      </c>
      <c r="AB54">
        <v>46.33</v>
      </c>
      <c r="AC54">
        <v>91.38</v>
      </c>
      <c r="AD54">
        <v>44.88</v>
      </c>
      <c r="AE54">
        <v>94</v>
      </c>
      <c r="AF54">
        <v>47</v>
      </c>
      <c r="AG54">
        <v>6.66</v>
      </c>
      <c r="AH54">
        <v>13.33</v>
      </c>
      <c r="AI54">
        <v>13.33</v>
      </c>
      <c r="AJ54">
        <v>22.2</v>
      </c>
      <c r="AK54">
        <v>196</v>
      </c>
      <c r="AL54">
        <v>84</v>
      </c>
    </row>
    <row r="55" spans="1:38">
      <c r="A55" t="s">
        <v>97</v>
      </c>
      <c r="B55" s="34">
        <v>145.94999999999999</v>
      </c>
      <c r="C55" s="34">
        <v>33.85</v>
      </c>
      <c r="D55" s="93">
        <f t="shared" si="0"/>
        <v>90.7</v>
      </c>
      <c r="E55" s="34">
        <v>12.32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70.5</v>
      </c>
      <c r="N55">
        <v>232.1</v>
      </c>
      <c r="O55">
        <v>79.3</v>
      </c>
      <c r="P55">
        <v>3.58</v>
      </c>
      <c r="Q55">
        <v>6.61</v>
      </c>
      <c r="R55" s="93">
        <v>30.23</v>
      </c>
      <c r="S55" s="93">
        <v>30.24</v>
      </c>
      <c r="T55" s="93">
        <v>30.23</v>
      </c>
      <c r="U55">
        <v>0</v>
      </c>
      <c r="V55">
        <v>130.093209</v>
      </c>
      <c r="W55">
        <v>3.16</v>
      </c>
      <c r="X55">
        <v>20</v>
      </c>
      <c r="Y55">
        <v>6.66</v>
      </c>
      <c r="Z55">
        <v>6.67</v>
      </c>
      <c r="AA55">
        <v>231.67</v>
      </c>
      <c r="AB55">
        <v>46.33</v>
      </c>
      <c r="AC55">
        <v>91.42</v>
      </c>
      <c r="AD55">
        <v>44.93</v>
      </c>
      <c r="AE55">
        <v>94</v>
      </c>
      <c r="AF55">
        <v>47</v>
      </c>
      <c r="AG55">
        <v>6.66</v>
      </c>
      <c r="AH55">
        <v>13.33</v>
      </c>
      <c r="AI55">
        <v>13.33</v>
      </c>
      <c r="AJ55">
        <v>22.2</v>
      </c>
      <c r="AK55">
        <v>196</v>
      </c>
      <c r="AL55">
        <v>84</v>
      </c>
    </row>
    <row r="56" spans="1:38">
      <c r="A56" t="s">
        <v>98</v>
      </c>
      <c r="B56" s="34">
        <v>145.94999999999999</v>
      </c>
      <c r="C56" s="34">
        <v>33.85</v>
      </c>
      <c r="D56" s="93">
        <f t="shared" si="0"/>
        <v>90.199999999999989</v>
      </c>
      <c r="E56" s="34">
        <v>12.32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70.5</v>
      </c>
      <c r="N56">
        <v>232.1</v>
      </c>
      <c r="O56">
        <v>79.3</v>
      </c>
      <c r="P56">
        <v>3.58</v>
      </c>
      <c r="Q56">
        <v>7.01</v>
      </c>
      <c r="R56" s="93">
        <v>30.07</v>
      </c>
      <c r="S56" s="93">
        <v>30.06</v>
      </c>
      <c r="T56" s="93">
        <v>30.07</v>
      </c>
      <c r="U56">
        <v>0</v>
      </c>
      <c r="V56">
        <v>126.087192</v>
      </c>
      <c r="W56">
        <v>3.16</v>
      </c>
      <c r="X56">
        <v>20</v>
      </c>
      <c r="Y56">
        <v>6.66</v>
      </c>
      <c r="Z56">
        <v>6.67</v>
      </c>
      <c r="AA56">
        <v>231.67</v>
      </c>
      <c r="AB56">
        <v>46.33</v>
      </c>
      <c r="AC56">
        <v>91.4</v>
      </c>
      <c r="AD56">
        <v>44.97</v>
      </c>
      <c r="AE56">
        <v>94</v>
      </c>
      <c r="AF56">
        <v>47</v>
      </c>
      <c r="AG56">
        <v>6.66</v>
      </c>
      <c r="AH56">
        <v>13.33</v>
      </c>
      <c r="AI56">
        <v>13.33</v>
      </c>
      <c r="AJ56">
        <v>22.2</v>
      </c>
      <c r="AK56">
        <v>196</v>
      </c>
      <c r="AL56">
        <v>84</v>
      </c>
    </row>
    <row r="57" spans="1:38">
      <c r="A57" t="s">
        <v>99</v>
      </c>
      <c r="B57" s="34">
        <v>145.94999999999999</v>
      </c>
      <c r="C57" s="34">
        <v>33.85</v>
      </c>
      <c r="D57" s="93">
        <f t="shared" si="0"/>
        <v>90.199999999999989</v>
      </c>
      <c r="E57" s="34">
        <v>12.32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70.5</v>
      </c>
      <c r="N57">
        <v>273.45</v>
      </c>
      <c r="O57">
        <v>91.87</v>
      </c>
      <c r="P57">
        <v>3.58</v>
      </c>
      <c r="Q57">
        <v>7.01</v>
      </c>
      <c r="R57" s="93">
        <v>30.07</v>
      </c>
      <c r="S57" s="93">
        <v>30.06</v>
      </c>
      <c r="T57" s="93">
        <v>30.07</v>
      </c>
      <c r="U57">
        <v>0</v>
      </c>
      <c r="V57">
        <v>111.583656</v>
      </c>
      <c r="W57">
        <v>3.16</v>
      </c>
      <c r="X57">
        <v>20</v>
      </c>
      <c r="Y57">
        <v>6.66</v>
      </c>
      <c r="Z57">
        <v>6.67</v>
      </c>
      <c r="AA57">
        <v>231.67</v>
      </c>
      <c r="AB57">
        <v>46.33</v>
      </c>
      <c r="AC57">
        <v>91.31</v>
      </c>
      <c r="AD57">
        <v>44.74</v>
      </c>
      <c r="AE57">
        <v>94</v>
      </c>
      <c r="AF57">
        <v>47</v>
      </c>
      <c r="AG57">
        <v>6.66</v>
      </c>
      <c r="AH57">
        <v>13.33</v>
      </c>
      <c r="AI57">
        <v>13.33</v>
      </c>
      <c r="AJ57">
        <v>22.2</v>
      </c>
      <c r="AK57">
        <v>196</v>
      </c>
      <c r="AL57">
        <v>84</v>
      </c>
    </row>
    <row r="58" spans="1:38">
      <c r="A58" t="s">
        <v>100</v>
      </c>
      <c r="B58" s="34">
        <v>194.31</v>
      </c>
      <c r="C58" s="34">
        <v>44.4</v>
      </c>
      <c r="D58" s="93">
        <f t="shared" si="0"/>
        <v>90.7</v>
      </c>
      <c r="E58" s="34">
        <v>12.32</v>
      </c>
      <c r="F58" s="34"/>
      <c r="G58" s="34"/>
      <c r="H58" s="34"/>
      <c r="I58" s="34"/>
      <c r="J58" s="37">
        <v>15.95</v>
      </c>
      <c r="K58" s="37">
        <v>15.95</v>
      </c>
      <c r="L58" s="37">
        <v>16.350000000000001</v>
      </c>
      <c r="M58">
        <v>70.5</v>
      </c>
      <c r="N58">
        <v>273.45</v>
      </c>
      <c r="O58">
        <v>100.75</v>
      </c>
      <c r="P58">
        <v>3.58</v>
      </c>
      <c r="Q58">
        <v>7.01</v>
      </c>
      <c r="R58" s="93">
        <v>30.23</v>
      </c>
      <c r="S58" s="93">
        <v>30.24</v>
      </c>
      <c r="T58" s="93">
        <v>30.23</v>
      </c>
      <c r="U58">
        <v>0</v>
      </c>
      <c r="V58">
        <v>107.50941</v>
      </c>
      <c r="W58">
        <v>3.16</v>
      </c>
      <c r="X58">
        <v>20</v>
      </c>
      <c r="Y58">
        <v>6.66</v>
      </c>
      <c r="Z58">
        <v>6.67</v>
      </c>
      <c r="AA58">
        <v>231.67</v>
      </c>
      <c r="AB58">
        <v>46.33</v>
      </c>
      <c r="AC58">
        <v>91.08</v>
      </c>
      <c r="AD58">
        <v>44</v>
      </c>
      <c r="AE58">
        <v>94</v>
      </c>
      <c r="AF58">
        <v>47</v>
      </c>
      <c r="AG58">
        <v>6.66</v>
      </c>
      <c r="AH58">
        <v>13.33</v>
      </c>
      <c r="AI58">
        <v>13.33</v>
      </c>
      <c r="AJ58">
        <v>22.2</v>
      </c>
      <c r="AK58">
        <v>196</v>
      </c>
      <c r="AL58">
        <v>84</v>
      </c>
    </row>
    <row r="59" spans="1:38">
      <c r="A59" t="s">
        <v>101</v>
      </c>
      <c r="B59" s="34">
        <v>201.99</v>
      </c>
      <c r="C59" s="34">
        <v>63.42</v>
      </c>
      <c r="D59" s="93">
        <f t="shared" si="0"/>
        <v>90.7</v>
      </c>
      <c r="E59" s="34">
        <v>12.32</v>
      </c>
      <c r="F59" s="34"/>
      <c r="G59" s="34"/>
      <c r="H59" s="34"/>
      <c r="I59" s="34"/>
      <c r="J59" s="37">
        <v>15.69</v>
      </c>
      <c r="K59" s="37">
        <v>15.69</v>
      </c>
      <c r="L59" s="37">
        <v>16.079999999999998</v>
      </c>
      <c r="M59">
        <v>70.5</v>
      </c>
      <c r="N59">
        <v>273.45</v>
      </c>
      <c r="O59">
        <v>100.75</v>
      </c>
      <c r="P59">
        <v>3.73</v>
      </c>
      <c r="Q59">
        <v>9.41</v>
      </c>
      <c r="R59" s="93">
        <v>30.23</v>
      </c>
      <c r="S59" s="93">
        <v>30.24</v>
      </c>
      <c r="T59" s="93">
        <v>30.23</v>
      </c>
      <c r="U59">
        <v>0</v>
      </c>
      <c r="V59">
        <v>103.503393</v>
      </c>
      <c r="W59">
        <v>3.26</v>
      </c>
      <c r="X59">
        <v>22.5</v>
      </c>
      <c r="Y59">
        <v>7.5</v>
      </c>
      <c r="Z59">
        <v>7.5</v>
      </c>
      <c r="AA59">
        <v>231.67</v>
      </c>
      <c r="AB59">
        <v>46.33</v>
      </c>
      <c r="AC59">
        <v>88.28</v>
      </c>
      <c r="AD59">
        <v>44.78</v>
      </c>
      <c r="AE59">
        <v>94</v>
      </c>
      <c r="AF59">
        <v>47</v>
      </c>
      <c r="AG59">
        <v>6.66</v>
      </c>
      <c r="AH59">
        <v>13.33</v>
      </c>
      <c r="AI59">
        <v>13.33</v>
      </c>
      <c r="AJ59">
        <v>22.2</v>
      </c>
      <c r="AK59">
        <v>196</v>
      </c>
      <c r="AL59">
        <v>84</v>
      </c>
    </row>
    <row r="60" spans="1:38">
      <c r="A60" t="s">
        <v>102</v>
      </c>
      <c r="B60" s="34">
        <v>201.99</v>
      </c>
      <c r="C60" s="34">
        <v>63.42</v>
      </c>
      <c r="D60" s="93">
        <f t="shared" si="0"/>
        <v>90.7</v>
      </c>
      <c r="E60" s="34">
        <v>12.32</v>
      </c>
      <c r="F60" s="34"/>
      <c r="G60" s="34"/>
      <c r="H60" s="34"/>
      <c r="I60" s="34"/>
      <c r="J60" s="37">
        <v>15.17</v>
      </c>
      <c r="K60" s="37">
        <v>15.17</v>
      </c>
      <c r="L60" s="37">
        <v>15.56</v>
      </c>
      <c r="M60">
        <v>94.77</v>
      </c>
      <c r="N60">
        <v>273.45</v>
      </c>
      <c r="O60">
        <v>100.75</v>
      </c>
      <c r="P60">
        <v>3.73</v>
      </c>
      <c r="Q60">
        <v>12.01</v>
      </c>
      <c r="R60" s="93">
        <v>30.23</v>
      </c>
      <c r="S60" s="93">
        <v>30.24</v>
      </c>
      <c r="T60" s="93">
        <v>30.23</v>
      </c>
      <c r="U60">
        <v>0</v>
      </c>
      <c r="V60">
        <v>99.702062999999995</v>
      </c>
      <c r="W60">
        <v>3.26</v>
      </c>
      <c r="X60">
        <v>22.5</v>
      </c>
      <c r="Y60">
        <v>7.5</v>
      </c>
      <c r="Z60">
        <v>7.5</v>
      </c>
      <c r="AA60">
        <v>230.33</v>
      </c>
      <c r="AB60">
        <v>46.06</v>
      </c>
      <c r="AC60">
        <v>86.77</v>
      </c>
      <c r="AD60">
        <v>43.19</v>
      </c>
      <c r="AE60">
        <v>94</v>
      </c>
      <c r="AF60">
        <v>47</v>
      </c>
      <c r="AG60">
        <v>6.66</v>
      </c>
      <c r="AH60">
        <v>13.33</v>
      </c>
      <c r="AI60">
        <v>13.33</v>
      </c>
      <c r="AJ60">
        <v>23.71</v>
      </c>
      <c r="AK60">
        <v>196</v>
      </c>
      <c r="AL60">
        <v>84</v>
      </c>
    </row>
    <row r="61" spans="1:38">
      <c r="A61" t="s">
        <v>103</v>
      </c>
      <c r="B61" s="34">
        <v>201.99</v>
      </c>
      <c r="C61" s="34">
        <v>63.42</v>
      </c>
      <c r="D61" s="93">
        <f t="shared" si="0"/>
        <v>90.7</v>
      </c>
      <c r="E61" s="34">
        <v>12.32</v>
      </c>
      <c r="F61" s="34"/>
      <c r="G61" s="34"/>
      <c r="H61" s="34"/>
      <c r="I61" s="34"/>
      <c r="J61" s="37">
        <v>14.3</v>
      </c>
      <c r="K61" s="37">
        <v>14.3</v>
      </c>
      <c r="L61" s="37">
        <v>14.66</v>
      </c>
      <c r="M61">
        <v>115.62</v>
      </c>
      <c r="N61">
        <v>273.45</v>
      </c>
      <c r="O61">
        <v>100.75</v>
      </c>
      <c r="P61">
        <v>3.73</v>
      </c>
      <c r="Q61">
        <v>14.2</v>
      </c>
      <c r="R61" s="93">
        <v>30.23</v>
      </c>
      <c r="S61" s="93">
        <v>30.24</v>
      </c>
      <c r="T61" s="93">
        <v>30.23</v>
      </c>
      <c r="U61">
        <v>0</v>
      </c>
      <c r="V61">
        <v>95.033249999999995</v>
      </c>
      <c r="W61">
        <v>3.26</v>
      </c>
      <c r="X61">
        <v>23</v>
      </c>
      <c r="Y61">
        <v>7.66</v>
      </c>
      <c r="Z61">
        <v>7.67</v>
      </c>
      <c r="AA61">
        <v>230.33</v>
      </c>
      <c r="AB61">
        <v>46.06</v>
      </c>
      <c r="AC61">
        <v>87.33</v>
      </c>
      <c r="AD61">
        <v>42.52</v>
      </c>
      <c r="AE61">
        <v>93</v>
      </c>
      <c r="AF61">
        <v>47</v>
      </c>
      <c r="AG61">
        <v>6.66</v>
      </c>
      <c r="AH61">
        <v>13.67</v>
      </c>
      <c r="AI61">
        <v>13.67</v>
      </c>
      <c r="AJ61">
        <v>23.71</v>
      </c>
      <c r="AK61">
        <v>193</v>
      </c>
      <c r="AL61">
        <v>82</v>
      </c>
    </row>
    <row r="62" spans="1:38">
      <c r="A62" t="s">
        <v>104</v>
      </c>
      <c r="B62" s="34">
        <v>201.99</v>
      </c>
      <c r="C62" s="34">
        <v>63.42</v>
      </c>
      <c r="D62" s="93">
        <f t="shared" si="0"/>
        <v>90.7</v>
      </c>
      <c r="E62" s="34">
        <v>12.32</v>
      </c>
      <c r="F62" s="34"/>
      <c r="G62" s="34"/>
      <c r="H62" s="34"/>
      <c r="I62" s="34"/>
      <c r="J62" s="37">
        <v>13.67</v>
      </c>
      <c r="K62" s="37">
        <v>13.67</v>
      </c>
      <c r="L62" s="37">
        <v>14.01</v>
      </c>
      <c r="M62">
        <v>115.62</v>
      </c>
      <c r="N62">
        <v>273.45</v>
      </c>
      <c r="O62">
        <v>100.75</v>
      </c>
      <c r="P62">
        <v>3.73</v>
      </c>
      <c r="Q62">
        <v>16.399999999999999</v>
      </c>
      <c r="R62" s="93">
        <v>30.23</v>
      </c>
      <c r="S62" s="93">
        <v>30.24</v>
      </c>
      <c r="T62" s="93">
        <v>30.23</v>
      </c>
      <c r="U62">
        <v>0</v>
      </c>
      <c r="V62">
        <v>89.906328000000002</v>
      </c>
      <c r="W62">
        <v>3.26</v>
      </c>
      <c r="X62">
        <v>24</v>
      </c>
      <c r="Y62">
        <v>8</v>
      </c>
      <c r="Z62">
        <v>8</v>
      </c>
      <c r="AA62">
        <v>230.33</v>
      </c>
      <c r="AB62">
        <v>46.06</v>
      </c>
      <c r="AC62">
        <v>84.49</v>
      </c>
      <c r="AD62">
        <v>41.4</v>
      </c>
      <c r="AE62">
        <v>89</v>
      </c>
      <c r="AF62">
        <v>45</v>
      </c>
      <c r="AG62">
        <v>6.66</v>
      </c>
      <c r="AH62">
        <v>14</v>
      </c>
      <c r="AI62">
        <v>14</v>
      </c>
      <c r="AJ62">
        <v>24.22</v>
      </c>
      <c r="AK62">
        <v>186</v>
      </c>
      <c r="AL62">
        <v>79</v>
      </c>
    </row>
    <row r="63" spans="1:38">
      <c r="A63" t="s">
        <v>105</v>
      </c>
      <c r="B63" s="34">
        <v>201.99</v>
      </c>
      <c r="C63" s="34">
        <v>63.42</v>
      </c>
      <c r="D63" s="93">
        <f t="shared" si="0"/>
        <v>90.7</v>
      </c>
      <c r="E63" s="34">
        <v>12.32</v>
      </c>
      <c r="F63" s="34"/>
      <c r="G63" s="34"/>
      <c r="H63" s="34"/>
      <c r="I63" s="34"/>
      <c r="J63" s="37">
        <v>13.15</v>
      </c>
      <c r="K63" s="37">
        <v>13.15</v>
      </c>
      <c r="L63" s="37">
        <v>13.48</v>
      </c>
      <c r="M63">
        <v>115.62</v>
      </c>
      <c r="N63">
        <v>273.45</v>
      </c>
      <c r="O63">
        <v>100.75</v>
      </c>
      <c r="P63">
        <v>3.89</v>
      </c>
      <c r="Q63">
        <v>19</v>
      </c>
      <c r="R63" s="93">
        <v>30.23</v>
      </c>
      <c r="S63" s="93">
        <v>30.24</v>
      </c>
      <c r="T63" s="93">
        <v>30.23</v>
      </c>
      <c r="U63">
        <v>0</v>
      </c>
      <c r="V63">
        <v>77.751818999999998</v>
      </c>
      <c r="W63">
        <v>3.44</v>
      </c>
      <c r="X63">
        <v>26</v>
      </c>
      <c r="Y63">
        <v>8.66</v>
      </c>
      <c r="Z63">
        <v>8.67</v>
      </c>
      <c r="AA63">
        <v>227.96</v>
      </c>
      <c r="AB63">
        <v>45.59</v>
      </c>
      <c r="AC63">
        <v>79.77</v>
      </c>
      <c r="AD63">
        <v>39.450000000000003</v>
      </c>
      <c r="AE63">
        <v>84</v>
      </c>
      <c r="AF63">
        <v>42</v>
      </c>
      <c r="AG63">
        <v>6.66</v>
      </c>
      <c r="AH63">
        <v>15</v>
      </c>
      <c r="AI63">
        <v>15</v>
      </c>
      <c r="AJ63">
        <v>24.73</v>
      </c>
      <c r="AK63">
        <v>179</v>
      </c>
      <c r="AL63">
        <v>76</v>
      </c>
    </row>
    <row r="64" spans="1:38">
      <c r="A64" t="s">
        <v>106</v>
      </c>
      <c r="B64" s="34">
        <v>201.99</v>
      </c>
      <c r="C64" s="34">
        <v>63.42</v>
      </c>
      <c r="D64" s="93">
        <f t="shared" si="0"/>
        <v>91</v>
      </c>
      <c r="E64" s="34">
        <v>15.65</v>
      </c>
      <c r="F64" s="34"/>
      <c r="G64" s="34"/>
      <c r="H64" s="34"/>
      <c r="I64" s="34"/>
      <c r="J64" s="37">
        <v>12.48</v>
      </c>
      <c r="K64" s="37">
        <v>12.48</v>
      </c>
      <c r="L64" s="37">
        <v>12.8</v>
      </c>
      <c r="M64">
        <v>115.62</v>
      </c>
      <c r="N64">
        <v>273.45</v>
      </c>
      <c r="O64">
        <v>100.75</v>
      </c>
      <c r="P64">
        <v>3.89</v>
      </c>
      <c r="Q64">
        <v>21.41</v>
      </c>
      <c r="R64" s="93">
        <v>30.33</v>
      </c>
      <c r="S64" s="93">
        <v>30.34</v>
      </c>
      <c r="T64" s="93">
        <v>30.33</v>
      </c>
      <c r="U64">
        <v>0</v>
      </c>
      <c r="V64">
        <v>72.946548000000007</v>
      </c>
      <c r="W64">
        <v>3.44</v>
      </c>
      <c r="X64">
        <v>32.5</v>
      </c>
      <c r="Y64">
        <v>10.84</v>
      </c>
      <c r="Z64">
        <v>10.83</v>
      </c>
      <c r="AA64">
        <v>215.49</v>
      </c>
      <c r="AB64">
        <v>43.1</v>
      </c>
      <c r="AC64">
        <v>76.3</v>
      </c>
      <c r="AD64">
        <v>37.4</v>
      </c>
      <c r="AE64">
        <v>79</v>
      </c>
      <c r="AF64">
        <v>39</v>
      </c>
      <c r="AG64">
        <v>8.34</v>
      </c>
      <c r="AH64">
        <v>18.329999999999998</v>
      </c>
      <c r="AI64">
        <v>18.329999999999998</v>
      </c>
      <c r="AJ64">
        <v>24.73</v>
      </c>
      <c r="AK64">
        <v>172</v>
      </c>
      <c r="AL64">
        <v>73</v>
      </c>
    </row>
    <row r="65" spans="1:38">
      <c r="A65" t="s">
        <v>107</v>
      </c>
      <c r="B65" s="34">
        <v>201.99</v>
      </c>
      <c r="C65" s="34">
        <v>63.42</v>
      </c>
      <c r="D65" s="93">
        <f t="shared" si="0"/>
        <v>91</v>
      </c>
      <c r="E65" s="34">
        <v>15.65</v>
      </c>
      <c r="F65" s="34"/>
      <c r="G65" s="34"/>
      <c r="H65" s="34"/>
      <c r="I65" s="34"/>
      <c r="J65" s="37">
        <v>11.72</v>
      </c>
      <c r="K65" s="37">
        <v>11.72</v>
      </c>
      <c r="L65" s="37">
        <v>12</v>
      </c>
      <c r="M65">
        <v>115.62</v>
      </c>
      <c r="N65">
        <v>273.45</v>
      </c>
      <c r="O65">
        <v>100.75</v>
      </c>
      <c r="P65">
        <v>3.89</v>
      </c>
      <c r="Q65">
        <v>22.41</v>
      </c>
      <c r="R65" s="93">
        <v>30.33</v>
      </c>
      <c r="S65" s="93">
        <v>30.34</v>
      </c>
      <c r="T65" s="93">
        <v>30.33</v>
      </c>
      <c r="U65">
        <v>0</v>
      </c>
      <c r="V65">
        <v>67.566203999999999</v>
      </c>
      <c r="W65">
        <v>3.44</v>
      </c>
      <c r="X65">
        <v>27.5</v>
      </c>
      <c r="Y65">
        <v>9.16</v>
      </c>
      <c r="Z65">
        <v>9.17</v>
      </c>
      <c r="AA65">
        <v>203.08</v>
      </c>
      <c r="AB65">
        <v>40.61</v>
      </c>
      <c r="AC65">
        <v>71.94</v>
      </c>
      <c r="AD65">
        <v>35.36</v>
      </c>
      <c r="AE65">
        <v>73</v>
      </c>
      <c r="AF65">
        <v>36</v>
      </c>
      <c r="AG65">
        <v>8.66</v>
      </c>
      <c r="AH65">
        <v>22.67</v>
      </c>
      <c r="AI65">
        <v>22.67</v>
      </c>
      <c r="AJ65">
        <v>25.23</v>
      </c>
      <c r="AK65">
        <v>158</v>
      </c>
      <c r="AL65">
        <v>67</v>
      </c>
    </row>
    <row r="66" spans="1:38">
      <c r="A66" t="s">
        <v>108</v>
      </c>
      <c r="B66" s="34">
        <v>201.99</v>
      </c>
      <c r="C66" s="34">
        <v>63.42</v>
      </c>
      <c r="D66" s="93">
        <f t="shared" si="0"/>
        <v>91</v>
      </c>
      <c r="E66" s="34">
        <v>15.65</v>
      </c>
      <c r="F66" s="34"/>
      <c r="G66" s="34"/>
      <c r="H66" s="34"/>
      <c r="I66" s="34"/>
      <c r="J66" s="37">
        <v>10.57</v>
      </c>
      <c r="K66" s="37">
        <v>10.57</v>
      </c>
      <c r="L66" s="37">
        <v>10.84</v>
      </c>
      <c r="M66">
        <v>115.62</v>
      </c>
      <c r="N66">
        <v>273.45</v>
      </c>
      <c r="O66">
        <v>100.75</v>
      </c>
      <c r="P66">
        <v>3.89</v>
      </c>
      <c r="Q66">
        <v>23.21</v>
      </c>
      <c r="R66" s="93">
        <v>30.33</v>
      </c>
      <c r="S66" s="93">
        <v>30.34</v>
      </c>
      <c r="T66" s="93">
        <v>30.33</v>
      </c>
      <c r="U66">
        <v>0</v>
      </c>
      <c r="V66">
        <v>61.435341000000001</v>
      </c>
      <c r="W66">
        <v>3.44</v>
      </c>
      <c r="X66">
        <v>32.5</v>
      </c>
      <c r="Y66">
        <v>10.84</v>
      </c>
      <c r="Z66">
        <v>10.83</v>
      </c>
      <c r="AA66">
        <v>190.57</v>
      </c>
      <c r="AB66">
        <v>38.11</v>
      </c>
      <c r="AC66">
        <v>64.69</v>
      </c>
      <c r="AD66">
        <v>31.93</v>
      </c>
      <c r="AE66">
        <v>67</v>
      </c>
      <c r="AF66">
        <v>33</v>
      </c>
      <c r="AG66">
        <v>9.34</v>
      </c>
      <c r="AH66">
        <v>24.33</v>
      </c>
      <c r="AI66">
        <v>24.33</v>
      </c>
      <c r="AJ66">
        <v>26.24</v>
      </c>
      <c r="AK66">
        <v>144</v>
      </c>
      <c r="AL66">
        <v>61</v>
      </c>
    </row>
    <row r="67" spans="1:38">
      <c r="A67" t="s">
        <v>109</v>
      </c>
      <c r="B67" s="34">
        <v>201.99</v>
      </c>
      <c r="C67" s="34">
        <v>63.42</v>
      </c>
      <c r="D67" s="93">
        <f t="shared" si="0"/>
        <v>91.5</v>
      </c>
      <c r="E67" s="34">
        <v>15.65</v>
      </c>
      <c r="F67" s="34"/>
      <c r="G67" s="34"/>
      <c r="H67" s="34"/>
      <c r="I67" s="34"/>
      <c r="J67" s="37">
        <v>9.35</v>
      </c>
      <c r="K67" s="37">
        <v>9.35</v>
      </c>
      <c r="L67" s="37">
        <v>9.59</v>
      </c>
      <c r="M67">
        <v>115.62</v>
      </c>
      <c r="N67">
        <v>273.45</v>
      </c>
      <c r="O67">
        <v>100.75</v>
      </c>
      <c r="P67">
        <v>3.89</v>
      </c>
      <c r="Q67">
        <v>23.61</v>
      </c>
      <c r="R67" s="93">
        <v>30.5</v>
      </c>
      <c r="S67" s="93">
        <v>30.5</v>
      </c>
      <c r="T67" s="93">
        <v>30.5</v>
      </c>
      <c r="U67">
        <v>0</v>
      </c>
      <c r="V67">
        <v>54.398007</v>
      </c>
      <c r="W67">
        <v>3.63</v>
      </c>
      <c r="X67">
        <v>37.5</v>
      </c>
      <c r="Y67">
        <v>12.5</v>
      </c>
      <c r="Z67">
        <v>12.5</v>
      </c>
      <c r="AA67">
        <v>172.63</v>
      </c>
      <c r="AB67">
        <v>34.53</v>
      </c>
      <c r="AC67">
        <v>59.19</v>
      </c>
      <c r="AD67">
        <v>29.75</v>
      </c>
      <c r="AE67">
        <v>59</v>
      </c>
      <c r="AF67">
        <v>29</v>
      </c>
      <c r="AG67">
        <v>11.34</v>
      </c>
      <c r="AH67">
        <v>38.33</v>
      </c>
      <c r="AI67">
        <v>38.33</v>
      </c>
      <c r="AJ67">
        <v>26.74</v>
      </c>
      <c r="AK67">
        <v>130</v>
      </c>
      <c r="AL67">
        <v>55</v>
      </c>
    </row>
    <row r="68" spans="1:38">
      <c r="A68" t="s">
        <v>110</v>
      </c>
      <c r="B68" s="34">
        <v>201.99</v>
      </c>
      <c r="C68" s="34">
        <v>63.42</v>
      </c>
      <c r="D68" s="93">
        <f t="shared" ref="D68:D98" si="1">R68+S68+T68</f>
        <v>92.5</v>
      </c>
      <c r="E68" s="34">
        <v>15.65</v>
      </c>
      <c r="F68" s="34"/>
      <c r="G68" s="34"/>
      <c r="H68" s="34"/>
      <c r="I68" s="34"/>
      <c r="J68" s="37">
        <v>8.5399999999999991</v>
      </c>
      <c r="K68" s="37">
        <v>8.5399999999999991</v>
      </c>
      <c r="L68" s="37">
        <v>8.76</v>
      </c>
      <c r="M68">
        <v>115.62</v>
      </c>
      <c r="N68">
        <v>273.45</v>
      </c>
      <c r="O68">
        <v>100.75</v>
      </c>
      <c r="P68">
        <v>3.89</v>
      </c>
      <c r="Q68">
        <v>23.81</v>
      </c>
      <c r="R68" s="93">
        <v>30.83</v>
      </c>
      <c r="S68" s="93">
        <v>30.84</v>
      </c>
      <c r="T68" s="93">
        <v>30.83</v>
      </c>
      <c r="U68">
        <v>0</v>
      </c>
      <c r="V68">
        <v>46.883069999999996</v>
      </c>
      <c r="W68">
        <v>3.63</v>
      </c>
      <c r="X68">
        <v>40</v>
      </c>
      <c r="Y68">
        <v>13.34</v>
      </c>
      <c r="Z68">
        <v>13.33</v>
      </c>
      <c r="AA68">
        <v>156.24</v>
      </c>
      <c r="AB68">
        <v>31.25</v>
      </c>
      <c r="AC68">
        <v>50.97</v>
      </c>
      <c r="AD68">
        <v>27.67</v>
      </c>
      <c r="AE68">
        <v>52</v>
      </c>
      <c r="AF68">
        <v>26</v>
      </c>
      <c r="AG68">
        <v>12.66</v>
      </c>
      <c r="AH68">
        <v>39</v>
      </c>
      <c r="AI68">
        <v>39</v>
      </c>
      <c r="AJ68">
        <v>26.74</v>
      </c>
      <c r="AK68">
        <v>116</v>
      </c>
      <c r="AL68">
        <v>49</v>
      </c>
    </row>
    <row r="69" spans="1:38">
      <c r="A69" t="s">
        <v>111</v>
      </c>
      <c r="B69" s="34">
        <v>250.34</v>
      </c>
      <c r="C69" s="34">
        <v>63.42</v>
      </c>
      <c r="D69" s="93">
        <f t="shared" si="1"/>
        <v>86.87</v>
      </c>
      <c r="E69" s="34">
        <v>15.65</v>
      </c>
      <c r="F69" s="34"/>
      <c r="G69" s="34"/>
      <c r="H69" s="34"/>
      <c r="I69" s="34"/>
      <c r="J69" s="37">
        <v>7.37</v>
      </c>
      <c r="K69" s="37">
        <v>7.37</v>
      </c>
      <c r="L69" s="37">
        <v>7.56</v>
      </c>
      <c r="M69">
        <v>115.62</v>
      </c>
      <c r="N69">
        <v>273.45</v>
      </c>
      <c r="O69">
        <v>100.75</v>
      </c>
      <c r="P69">
        <v>3.89</v>
      </c>
      <c r="Q69">
        <v>23.21</v>
      </c>
      <c r="R69" s="93">
        <v>33</v>
      </c>
      <c r="S69" s="93">
        <v>33</v>
      </c>
      <c r="T69" s="93">
        <v>20.87</v>
      </c>
      <c r="U69">
        <v>0</v>
      </c>
      <c r="V69">
        <v>37.740383999999999</v>
      </c>
      <c r="W69">
        <v>3.63</v>
      </c>
      <c r="X69">
        <v>42</v>
      </c>
      <c r="Y69">
        <v>14</v>
      </c>
      <c r="Z69">
        <v>14</v>
      </c>
      <c r="AA69">
        <v>136.72999999999999</v>
      </c>
      <c r="AB69">
        <v>27.34</v>
      </c>
      <c r="AC69">
        <v>45.21</v>
      </c>
      <c r="AD69">
        <v>24.15</v>
      </c>
      <c r="AE69">
        <v>45</v>
      </c>
      <c r="AF69">
        <v>23</v>
      </c>
      <c r="AG69">
        <v>14</v>
      </c>
      <c r="AH69">
        <v>39.67</v>
      </c>
      <c r="AI69">
        <v>39.67</v>
      </c>
      <c r="AJ69">
        <v>26.74</v>
      </c>
      <c r="AK69">
        <v>98</v>
      </c>
      <c r="AL69">
        <v>42</v>
      </c>
    </row>
    <row r="70" spans="1:38">
      <c r="A70" t="s">
        <v>112</v>
      </c>
      <c r="B70" s="34">
        <v>262.57</v>
      </c>
      <c r="C70" s="34">
        <v>63.42</v>
      </c>
      <c r="D70" s="93">
        <f t="shared" si="1"/>
        <v>72.97</v>
      </c>
      <c r="E70" s="34">
        <v>15.65</v>
      </c>
      <c r="F70" s="34"/>
      <c r="G70" s="34"/>
      <c r="H70" s="34"/>
      <c r="I70" s="34"/>
      <c r="J70" s="37">
        <v>6.22</v>
      </c>
      <c r="K70" s="37">
        <v>6.22</v>
      </c>
      <c r="L70" s="37">
        <v>6.37</v>
      </c>
      <c r="M70">
        <v>115.62</v>
      </c>
      <c r="N70">
        <v>273.45</v>
      </c>
      <c r="O70">
        <v>100.75</v>
      </c>
      <c r="P70">
        <v>3.89</v>
      </c>
      <c r="Q70">
        <v>23.61</v>
      </c>
      <c r="R70" s="93">
        <v>33</v>
      </c>
      <c r="S70" s="93">
        <v>29</v>
      </c>
      <c r="T70" s="93">
        <v>10.97</v>
      </c>
      <c r="U70">
        <v>0</v>
      </c>
      <c r="V70">
        <v>30.069495</v>
      </c>
      <c r="W70">
        <v>3.63</v>
      </c>
      <c r="X70">
        <v>44</v>
      </c>
      <c r="Y70">
        <v>14.66</v>
      </c>
      <c r="Z70">
        <v>14.67</v>
      </c>
      <c r="AA70">
        <v>117.21</v>
      </c>
      <c r="AB70">
        <v>23.44</v>
      </c>
      <c r="AC70">
        <v>38.26</v>
      </c>
      <c r="AD70">
        <v>20.74</v>
      </c>
      <c r="AE70">
        <v>39</v>
      </c>
      <c r="AF70">
        <v>19</v>
      </c>
      <c r="AG70">
        <v>16</v>
      </c>
      <c r="AH70">
        <v>40.33</v>
      </c>
      <c r="AI70">
        <v>40.33</v>
      </c>
      <c r="AJ70">
        <v>26.74</v>
      </c>
      <c r="AK70">
        <v>81</v>
      </c>
      <c r="AL70">
        <v>34</v>
      </c>
    </row>
    <row r="71" spans="1:38">
      <c r="A71" t="s">
        <v>113</v>
      </c>
      <c r="B71" s="34">
        <v>262.57</v>
      </c>
      <c r="C71" s="34">
        <v>87.23</v>
      </c>
      <c r="D71" s="93">
        <f t="shared" si="1"/>
        <v>57.08</v>
      </c>
      <c r="E71" s="34">
        <v>15.65</v>
      </c>
      <c r="F71" s="34"/>
      <c r="G71" s="34"/>
      <c r="H71" s="34"/>
      <c r="I71" s="34"/>
      <c r="J71" s="37">
        <v>4.53</v>
      </c>
      <c r="K71" s="37">
        <v>4.53</v>
      </c>
      <c r="L71" s="37">
        <v>4.63</v>
      </c>
      <c r="M71">
        <v>115.62</v>
      </c>
      <c r="N71">
        <v>273.45</v>
      </c>
      <c r="O71">
        <v>100.75</v>
      </c>
      <c r="P71">
        <v>4.04</v>
      </c>
      <c r="Q71">
        <v>28.01</v>
      </c>
      <c r="R71" s="93">
        <v>33</v>
      </c>
      <c r="S71" s="93">
        <v>20</v>
      </c>
      <c r="T71" s="93">
        <v>4.08</v>
      </c>
      <c r="U71">
        <v>0</v>
      </c>
      <c r="V71">
        <v>23.178366</v>
      </c>
      <c r="W71">
        <v>3.81</v>
      </c>
      <c r="X71">
        <v>46</v>
      </c>
      <c r="Y71">
        <v>15.34</v>
      </c>
      <c r="Z71">
        <v>15.33</v>
      </c>
      <c r="AA71">
        <v>99.6</v>
      </c>
      <c r="AB71">
        <v>19.920000000000002</v>
      </c>
      <c r="AC71">
        <v>30.58</v>
      </c>
      <c r="AD71">
        <v>16.54</v>
      </c>
      <c r="AE71">
        <v>31</v>
      </c>
      <c r="AF71">
        <v>15</v>
      </c>
      <c r="AG71">
        <v>18.34</v>
      </c>
      <c r="AH71">
        <v>39.67</v>
      </c>
      <c r="AI71">
        <v>39.67</v>
      </c>
      <c r="AJ71">
        <v>27.25</v>
      </c>
      <c r="AK71">
        <v>63</v>
      </c>
      <c r="AL71">
        <v>27</v>
      </c>
    </row>
    <row r="72" spans="1:38">
      <c r="A72" t="s">
        <v>114</v>
      </c>
      <c r="B72" s="34">
        <v>262.57</v>
      </c>
      <c r="C72" s="34">
        <v>87.23</v>
      </c>
      <c r="D72" s="93">
        <f t="shared" si="1"/>
        <v>42.58</v>
      </c>
      <c r="E72" s="34">
        <v>15.65</v>
      </c>
      <c r="F72" s="34"/>
      <c r="G72" s="34"/>
      <c r="H72" s="34"/>
      <c r="I72" s="34"/>
      <c r="J72" s="37">
        <v>3.53</v>
      </c>
      <c r="K72" s="37">
        <v>3.53</v>
      </c>
      <c r="L72" s="37">
        <v>3.63</v>
      </c>
      <c r="M72">
        <v>115.62</v>
      </c>
      <c r="N72">
        <v>273.45</v>
      </c>
      <c r="O72">
        <v>100.75</v>
      </c>
      <c r="P72">
        <v>4.04</v>
      </c>
      <c r="Q72">
        <v>27.61</v>
      </c>
      <c r="R72" s="93">
        <v>33</v>
      </c>
      <c r="S72" s="93">
        <v>9</v>
      </c>
      <c r="T72" s="93">
        <v>0.57999999999999996</v>
      </c>
      <c r="U72">
        <v>0</v>
      </c>
      <c r="V72">
        <v>17.398395000000001</v>
      </c>
      <c r="W72">
        <v>3.81</v>
      </c>
      <c r="X72">
        <v>49.5</v>
      </c>
      <c r="Y72">
        <v>16.5</v>
      </c>
      <c r="Z72">
        <v>16.5</v>
      </c>
      <c r="AA72">
        <v>82.5</v>
      </c>
      <c r="AB72">
        <v>16.5</v>
      </c>
      <c r="AC72">
        <v>24.16</v>
      </c>
      <c r="AD72">
        <v>11.97</v>
      </c>
      <c r="AE72">
        <v>23</v>
      </c>
      <c r="AF72">
        <v>11</v>
      </c>
      <c r="AG72">
        <v>22</v>
      </c>
      <c r="AH72">
        <v>39</v>
      </c>
      <c r="AI72">
        <v>39</v>
      </c>
      <c r="AJ72">
        <v>27.25</v>
      </c>
      <c r="AK72">
        <v>42</v>
      </c>
      <c r="AL72">
        <v>18</v>
      </c>
    </row>
    <row r="73" spans="1:38">
      <c r="A73" t="s">
        <v>115</v>
      </c>
      <c r="B73" s="34">
        <v>262.57</v>
      </c>
      <c r="C73" s="34">
        <v>87.23</v>
      </c>
      <c r="D73" s="93">
        <f t="shared" si="1"/>
        <v>26.01</v>
      </c>
      <c r="E73" s="34">
        <v>15.65</v>
      </c>
      <c r="F73" s="34"/>
      <c r="G73" s="34"/>
      <c r="H73" s="34"/>
      <c r="I73" s="34"/>
      <c r="J73" s="37">
        <v>2.56</v>
      </c>
      <c r="K73" s="37">
        <v>2.56</v>
      </c>
      <c r="L73" s="37">
        <v>2.63</v>
      </c>
      <c r="M73">
        <v>115.62</v>
      </c>
      <c r="N73">
        <v>273.45</v>
      </c>
      <c r="O73">
        <v>100.75</v>
      </c>
      <c r="P73">
        <v>4.04</v>
      </c>
      <c r="Q73">
        <v>27.21</v>
      </c>
      <c r="R73" s="93">
        <v>23.01</v>
      </c>
      <c r="S73" s="93">
        <v>3</v>
      </c>
      <c r="T73" s="93">
        <v>0</v>
      </c>
      <c r="U73">
        <v>0</v>
      </c>
      <c r="V73">
        <v>13.45086</v>
      </c>
      <c r="W73">
        <v>3.81</v>
      </c>
      <c r="X73">
        <v>51</v>
      </c>
      <c r="Y73">
        <v>17</v>
      </c>
      <c r="Z73">
        <v>17</v>
      </c>
      <c r="AA73">
        <v>65.39</v>
      </c>
      <c r="AB73">
        <v>13.08</v>
      </c>
      <c r="AC73">
        <v>16.559999999999999</v>
      </c>
      <c r="AD73">
        <v>10</v>
      </c>
      <c r="AE73">
        <v>15</v>
      </c>
      <c r="AF73">
        <v>7</v>
      </c>
      <c r="AG73">
        <v>22.34</v>
      </c>
      <c r="AH73">
        <v>44.33</v>
      </c>
      <c r="AI73">
        <v>44.33</v>
      </c>
      <c r="AJ73">
        <v>27.25</v>
      </c>
      <c r="AK73">
        <v>28</v>
      </c>
      <c r="AL73">
        <v>12</v>
      </c>
    </row>
    <row r="74" spans="1:38">
      <c r="A74" t="s">
        <v>116</v>
      </c>
      <c r="B74" s="34">
        <v>262.57</v>
      </c>
      <c r="C74" s="34">
        <v>87.23</v>
      </c>
      <c r="D74" s="93">
        <f t="shared" si="1"/>
        <v>13.94</v>
      </c>
      <c r="E74" s="34">
        <v>15.65</v>
      </c>
      <c r="F74" s="34"/>
      <c r="G74" s="34"/>
      <c r="H74" s="34"/>
      <c r="I74" s="34"/>
      <c r="J74" s="37">
        <v>1.8</v>
      </c>
      <c r="K74" s="37">
        <v>1.8</v>
      </c>
      <c r="L74" s="37">
        <v>1.83</v>
      </c>
      <c r="M74">
        <v>115.62</v>
      </c>
      <c r="N74">
        <v>273.45</v>
      </c>
      <c r="O74">
        <v>100.75</v>
      </c>
      <c r="P74">
        <v>4.04</v>
      </c>
      <c r="Q74">
        <v>26.41</v>
      </c>
      <c r="R74" s="93">
        <v>13.94</v>
      </c>
      <c r="S74" s="93">
        <v>0</v>
      </c>
      <c r="T74" s="93">
        <v>0</v>
      </c>
      <c r="U74">
        <v>0</v>
      </c>
      <c r="V74">
        <v>9.1426859999999994</v>
      </c>
      <c r="W74">
        <v>3.81</v>
      </c>
      <c r="X74">
        <v>53</v>
      </c>
      <c r="Y74">
        <v>17.66</v>
      </c>
      <c r="Z74">
        <v>17.670000000000002</v>
      </c>
      <c r="AA74">
        <v>50.01</v>
      </c>
      <c r="AB74">
        <v>10</v>
      </c>
      <c r="AC74">
        <v>10.48</v>
      </c>
      <c r="AD74">
        <v>7</v>
      </c>
      <c r="AE74">
        <v>11</v>
      </c>
      <c r="AF74">
        <v>6</v>
      </c>
      <c r="AG74">
        <v>22</v>
      </c>
      <c r="AH74">
        <v>43.67</v>
      </c>
      <c r="AI74">
        <v>43.67</v>
      </c>
      <c r="AJ74">
        <v>27.25</v>
      </c>
      <c r="AK74">
        <v>14</v>
      </c>
      <c r="AL74">
        <v>6</v>
      </c>
    </row>
    <row r="75" spans="1:38">
      <c r="A75" t="s">
        <v>117</v>
      </c>
      <c r="B75" s="34">
        <v>262.57</v>
      </c>
      <c r="C75" s="34">
        <v>87.23</v>
      </c>
      <c r="D75" s="93">
        <f t="shared" si="1"/>
        <v>0</v>
      </c>
      <c r="E75" s="34">
        <v>15.65</v>
      </c>
      <c r="F75" s="34"/>
      <c r="G75" s="34"/>
      <c r="H75" s="34"/>
      <c r="I75" s="34"/>
      <c r="J75" s="37">
        <v>1.1299999999999999</v>
      </c>
      <c r="K75" s="37">
        <v>1.1299999999999999</v>
      </c>
      <c r="L75" s="37">
        <v>1.1599999999999999</v>
      </c>
      <c r="M75">
        <v>115.62</v>
      </c>
      <c r="N75">
        <v>273.45</v>
      </c>
      <c r="O75">
        <v>100.75</v>
      </c>
      <c r="P75">
        <v>4.2699999999999996</v>
      </c>
      <c r="Q75">
        <v>25.61</v>
      </c>
      <c r="R75" s="93">
        <v>0</v>
      </c>
      <c r="S75" s="93">
        <v>0</v>
      </c>
      <c r="T75" s="93">
        <v>0</v>
      </c>
      <c r="U75">
        <v>4.2300000000000004</v>
      </c>
      <c r="V75">
        <v>5.3413560000000002</v>
      </c>
      <c r="W75">
        <v>3.91</v>
      </c>
      <c r="X75">
        <v>62</v>
      </c>
      <c r="Y75">
        <v>20.66</v>
      </c>
      <c r="Z75">
        <v>20.67</v>
      </c>
      <c r="AA75">
        <v>36.520000000000003</v>
      </c>
      <c r="AB75">
        <v>7.3</v>
      </c>
      <c r="AC75">
        <v>7.92</v>
      </c>
      <c r="AD75">
        <v>4</v>
      </c>
      <c r="AE75">
        <v>10</v>
      </c>
      <c r="AF75">
        <v>5</v>
      </c>
      <c r="AG75">
        <v>24.66</v>
      </c>
      <c r="AH75">
        <v>49.33</v>
      </c>
      <c r="AI75">
        <v>49.33</v>
      </c>
      <c r="AJ75">
        <v>27.25</v>
      </c>
      <c r="AK75">
        <v>7</v>
      </c>
      <c r="AL75">
        <v>3</v>
      </c>
    </row>
    <row r="76" spans="1:38">
      <c r="A76" t="s">
        <v>118</v>
      </c>
      <c r="B76" s="34">
        <v>262.57</v>
      </c>
      <c r="C76" s="34">
        <v>87.23</v>
      </c>
      <c r="D76" s="93">
        <f t="shared" si="1"/>
        <v>0</v>
      </c>
      <c r="E76" s="34">
        <v>15.65</v>
      </c>
      <c r="F76" s="34"/>
      <c r="G76" s="34"/>
      <c r="H76" s="34"/>
      <c r="I76" s="34"/>
      <c r="J76" s="37">
        <v>0.63</v>
      </c>
      <c r="K76" s="37">
        <v>0.63</v>
      </c>
      <c r="L76" s="37">
        <v>0.64</v>
      </c>
      <c r="M76">
        <v>115.62</v>
      </c>
      <c r="N76">
        <v>273.45</v>
      </c>
      <c r="O76">
        <v>100.75</v>
      </c>
      <c r="P76">
        <v>4.2699999999999996</v>
      </c>
      <c r="Q76">
        <v>24.81</v>
      </c>
      <c r="R76" s="93">
        <v>0</v>
      </c>
      <c r="S76" s="93">
        <v>0</v>
      </c>
      <c r="T76" s="93">
        <v>0</v>
      </c>
      <c r="U76">
        <v>4.2300000000000004</v>
      </c>
      <c r="V76">
        <v>2.9241000000000001</v>
      </c>
      <c r="W76">
        <v>3.91</v>
      </c>
      <c r="X76">
        <v>61</v>
      </c>
      <c r="Y76">
        <v>20.34</v>
      </c>
      <c r="Z76">
        <v>20.329999999999998</v>
      </c>
      <c r="AA76">
        <v>24.86</v>
      </c>
      <c r="AB76">
        <v>4.97</v>
      </c>
      <c r="AC76">
        <v>5.41</v>
      </c>
      <c r="AD76">
        <v>2</v>
      </c>
      <c r="AE76">
        <v>5</v>
      </c>
      <c r="AF76">
        <v>2</v>
      </c>
      <c r="AG76">
        <v>20.66</v>
      </c>
      <c r="AH76">
        <v>48.67</v>
      </c>
      <c r="AI76">
        <v>48.67</v>
      </c>
      <c r="AJ76">
        <v>27.25</v>
      </c>
      <c r="AK76">
        <v>2</v>
      </c>
      <c r="AL76">
        <v>1</v>
      </c>
    </row>
    <row r="77" spans="1:38">
      <c r="A77" t="s">
        <v>119</v>
      </c>
      <c r="B77" s="34">
        <v>262.57</v>
      </c>
      <c r="C77" s="34">
        <v>87.23</v>
      </c>
      <c r="D77" s="93">
        <f t="shared" si="1"/>
        <v>0</v>
      </c>
      <c r="E77" s="34">
        <v>15.65</v>
      </c>
      <c r="F77" s="34"/>
      <c r="G77" s="34"/>
      <c r="H77" s="34"/>
      <c r="I77" s="34"/>
      <c r="J77" s="37">
        <v>0.2</v>
      </c>
      <c r="K77" s="37">
        <v>0.2</v>
      </c>
      <c r="L77" s="37">
        <v>0.21</v>
      </c>
      <c r="M77">
        <v>115.62</v>
      </c>
      <c r="N77">
        <v>273.45</v>
      </c>
      <c r="O77">
        <v>100.75</v>
      </c>
      <c r="P77">
        <v>4.4400000000000004</v>
      </c>
      <c r="Q77">
        <v>19.8</v>
      </c>
      <c r="R77" s="93">
        <v>0</v>
      </c>
      <c r="S77" s="93">
        <v>0</v>
      </c>
      <c r="T77" s="93">
        <v>0</v>
      </c>
      <c r="U77">
        <v>4.2300000000000004</v>
      </c>
      <c r="V77">
        <v>1.2476160000000001</v>
      </c>
      <c r="W77">
        <v>3.91</v>
      </c>
      <c r="X77">
        <v>62.53</v>
      </c>
      <c r="Y77">
        <v>20.85</v>
      </c>
      <c r="Z77">
        <v>20.84</v>
      </c>
      <c r="AA77">
        <v>15.48</v>
      </c>
      <c r="AB77">
        <v>3.1</v>
      </c>
      <c r="AC77">
        <v>3.51</v>
      </c>
      <c r="AD77">
        <v>1</v>
      </c>
      <c r="AE77">
        <v>1</v>
      </c>
      <c r="AF77">
        <v>0</v>
      </c>
      <c r="AG77">
        <v>20</v>
      </c>
      <c r="AH77">
        <v>48</v>
      </c>
      <c r="AI77">
        <v>48</v>
      </c>
      <c r="AJ77">
        <v>27.25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87.23</v>
      </c>
      <c r="D78" s="93">
        <f t="shared" si="1"/>
        <v>0</v>
      </c>
      <c r="E78" s="34">
        <v>15.65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115.62</v>
      </c>
      <c r="N78">
        <v>273.45</v>
      </c>
      <c r="O78">
        <v>100.75</v>
      </c>
      <c r="P78">
        <v>4.4400000000000004</v>
      </c>
      <c r="Q78">
        <v>19.2</v>
      </c>
      <c r="R78" s="93">
        <v>0</v>
      </c>
      <c r="S78" s="93">
        <v>0</v>
      </c>
      <c r="T78" s="93">
        <v>0</v>
      </c>
      <c r="U78">
        <v>4.2300000000000004</v>
      </c>
      <c r="V78">
        <v>0.136458</v>
      </c>
      <c r="W78">
        <v>3.91</v>
      </c>
      <c r="X78">
        <v>61.58</v>
      </c>
      <c r="Y78">
        <v>20.51</v>
      </c>
      <c r="Z78">
        <v>20.53</v>
      </c>
      <c r="AA78">
        <v>7.73</v>
      </c>
      <c r="AB78">
        <v>1.54</v>
      </c>
      <c r="AC78">
        <v>1.96</v>
      </c>
      <c r="AD78">
        <v>0.5</v>
      </c>
      <c r="AE78">
        <v>1</v>
      </c>
      <c r="AF78">
        <v>0</v>
      </c>
      <c r="AG78">
        <v>19.34</v>
      </c>
      <c r="AH78">
        <v>47</v>
      </c>
      <c r="AI78">
        <v>47</v>
      </c>
      <c r="AJ78">
        <v>27.76</v>
      </c>
      <c r="AK78">
        <v>0</v>
      </c>
      <c r="AL78">
        <v>0</v>
      </c>
    </row>
    <row r="79" spans="1:38">
      <c r="A79" t="s">
        <v>121</v>
      </c>
      <c r="B79" s="34">
        <v>262.57</v>
      </c>
      <c r="C79" s="34">
        <v>87.23</v>
      </c>
      <c r="D79" s="93">
        <f t="shared" si="1"/>
        <v>0</v>
      </c>
      <c r="E79" s="34">
        <v>15.65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273.45</v>
      </c>
      <c r="O79">
        <v>100.75</v>
      </c>
      <c r="P79">
        <v>5.14</v>
      </c>
      <c r="Q79">
        <v>18.399999999999999</v>
      </c>
      <c r="R79" s="93">
        <v>0</v>
      </c>
      <c r="S79" s="93">
        <v>0</v>
      </c>
      <c r="T79" s="93">
        <v>0</v>
      </c>
      <c r="U79">
        <v>4.3</v>
      </c>
      <c r="V79">
        <v>0</v>
      </c>
      <c r="W79">
        <v>4</v>
      </c>
      <c r="X79">
        <v>70.5</v>
      </c>
      <c r="Y79">
        <v>23.5</v>
      </c>
      <c r="Z79">
        <v>23.5</v>
      </c>
      <c r="AA79">
        <v>2.76</v>
      </c>
      <c r="AB79">
        <v>0.55000000000000004</v>
      </c>
      <c r="AC79">
        <v>0.67</v>
      </c>
      <c r="AD79">
        <v>0</v>
      </c>
      <c r="AE79">
        <v>0</v>
      </c>
      <c r="AF79">
        <v>0</v>
      </c>
      <c r="AG79">
        <v>25</v>
      </c>
      <c r="AH79">
        <v>49.33</v>
      </c>
      <c r="AI79">
        <v>49.33</v>
      </c>
      <c r="AJ79">
        <v>28.26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87.23</v>
      </c>
      <c r="D80" s="93">
        <f t="shared" si="1"/>
        <v>0</v>
      </c>
      <c r="E80" s="34">
        <v>15.65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273.45</v>
      </c>
      <c r="O80">
        <v>100.75</v>
      </c>
      <c r="P80">
        <v>5.14</v>
      </c>
      <c r="Q80">
        <v>17.399999999999999</v>
      </c>
      <c r="R80" s="93">
        <v>0</v>
      </c>
      <c r="S80" s="93">
        <v>0</v>
      </c>
      <c r="T80" s="93">
        <v>0</v>
      </c>
      <c r="U80">
        <v>4.3</v>
      </c>
      <c r="V80">
        <v>0</v>
      </c>
      <c r="W80">
        <v>4</v>
      </c>
      <c r="X80">
        <v>68.5</v>
      </c>
      <c r="Y80">
        <v>22.84</v>
      </c>
      <c r="Z80">
        <v>22.83</v>
      </c>
      <c r="AA80">
        <v>0.42</v>
      </c>
      <c r="AB80">
        <v>0.08</v>
      </c>
      <c r="AC80">
        <v>0</v>
      </c>
      <c r="AD80">
        <v>0</v>
      </c>
      <c r="AE80">
        <v>0</v>
      </c>
      <c r="AF80">
        <v>0</v>
      </c>
      <c r="AG80">
        <v>24.66</v>
      </c>
      <c r="AH80">
        <v>50</v>
      </c>
      <c r="AI80">
        <v>50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87.23</v>
      </c>
      <c r="D81" s="93">
        <f t="shared" si="1"/>
        <v>0</v>
      </c>
      <c r="E81" s="34">
        <v>15.65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273.45</v>
      </c>
      <c r="O81">
        <v>100.75</v>
      </c>
      <c r="P81">
        <v>5.14</v>
      </c>
      <c r="Q81">
        <v>14.6</v>
      </c>
      <c r="R81" s="93">
        <v>0</v>
      </c>
      <c r="S81" s="93">
        <v>0</v>
      </c>
      <c r="T81" s="93">
        <v>0</v>
      </c>
      <c r="U81">
        <v>4.3</v>
      </c>
      <c r="V81">
        <v>0</v>
      </c>
      <c r="W81">
        <v>4</v>
      </c>
      <c r="X81">
        <v>68</v>
      </c>
      <c r="Y81">
        <v>22.66</v>
      </c>
      <c r="Z81">
        <v>22.67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23.66</v>
      </c>
      <c r="AH81">
        <v>52.67</v>
      </c>
      <c r="AI81">
        <v>52.67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87.23</v>
      </c>
      <c r="D82" s="93">
        <f t="shared" si="1"/>
        <v>0</v>
      </c>
      <c r="E82" s="34">
        <v>15.65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273.45</v>
      </c>
      <c r="O82">
        <v>100.75</v>
      </c>
      <c r="P82">
        <v>5.14</v>
      </c>
      <c r="Q82">
        <v>14.2</v>
      </c>
      <c r="R82" s="93">
        <v>0</v>
      </c>
      <c r="S82" s="93">
        <v>0</v>
      </c>
      <c r="T82" s="93">
        <v>0</v>
      </c>
      <c r="U82">
        <v>4.3</v>
      </c>
      <c r="V82">
        <v>0</v>
      </c>
      <c r="W82">
        <v>4</v>
      </c>
      <c r="X82">
        <v>64.5</v>
      </c>
      <c r="Y82">
        <v>21.5</v>
      </c>
      <c r="Z82">
        <v>21.5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22.66</v>
      </c>
      <c r="AH82">
        <v>52.33</v>
      </c>
      <c r="AI82">
        <v>52.33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87.23</v>
      </c>
      <c r="D83" s="93">
        <f t="shared" si="1"/>
        <v>0</v>
      </c>
      <c r="E83" s="34">
        <v>15.65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273.45</v>
      </c>
      <c r="O83">
        <v>100.75</v>
      </c>
      <c r="P83">
        <v>4.9800000000000004</v>
      </c>
      <c r="Q83">
        <v>13.6</v>
      </c>
      <c r="R83" s="93">
        <v>0</v>
      </c>
      <c r="S83" s="93">
        <v>0</v>
      </c>
      <c r="T83" s="93">
        <v>0</v>
      </c>
      <c r="U83">
        <v>4.2300000000000004</v>
      </c>
      <c r="V83">
        <v>0</v>
      </c>
      <c r="W83">
        <v>4</v>
      </c>
      <c r="X83">
        <v>54</v>
      </c>
      <c r="Y83">
        <v>18</v>
      </c>
      <c r="Z83">
        <v>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</v>
      </c>
      <c r="AH83">
        <v>50.33</v>
      </c>
      <c r="AI83">
        <v>50.33</v>
      </c>
      <c r="AJ83">
        <v>27.25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87.23</v>
      </c>
      <c r="D84" s="93">
        <f t="shared" si="1"/>
        <v>0</v>
      </c>
      <c r="E84" s="34">
        <v>15.65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273.45</v>
      </c>
      <c r="O84">
        <v>100.75</v>
      </c>
      <c r="P84">
        <v>4.9800000000000004</v>
      </c>
      <c r="Q84">
        <v>13</v>
      </c>
      <c r="R84" s="93">
        <v>0</v>
      </c>
      <c r="S84" s="93">
        <v>0</v>
      </c>
      <c r="T84" s="93">
        <v>0</v>
      </c>
      <c r="U84">
        <v>4.2300000000000004</v>
      </c>
      <c r="V84">
        <v>0</v>
      </c>
      <c r="W84">
        <v>4</v>
      </c>
      <c r="X84">
        <v>53</v>
      </c>
      <c r="Y84">
        <v>17.66</v>
      </c>
      <c r="Z84">
        <v>17.670000000000002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16.34</v>
      </c>
      <c r="AH84">
        <v>48</v>
      </c>
      <c r="AI84">
        <v>48</v>
      </c>
      <c r="AJ84">
        <v>27.25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87.23</v>
      </c>
      <c r="D85" s="93">
        <f t="shared" si="1"/>
        <v>0</v>
      </c>
      <c r="E85" s="34">
        <v>15.65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273.45</v>
      </c>
      <c r="O85">
        <v>100.75</v>
      </c>
      <c r="P85">
        <v>4.9800000000000004</v>
      </c>
      <c r="Q85">
        <v>17.600000000000001</v>
      </c>
      <c r="R85" s="93">
        <v>0</v>
      </c>
      <c r="S85" s="93">
        <v>0</v>
      </c>
      <c r="T85" s="93">
        <v>0</v>
      </c>
      <c r="U85">
        <v>3.93</v>
      </c>
      <c r="V85">
        <v>0</v>
      </c>
      <c r="W85">
        <v>3.53</v>
      </c>
      <c r="X85">
        <v>52</v>
      </c>
      <c r="Y85">
        <v>17.34</v>
      </c>
      <c r="Z85">
        <v>17.329999999999998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20.66</v>
      </c>
      <c r="AH85">
        <v>45.33</v>
      </c>
      <c r="AI85">
        <v>45.33</v>
      </c>
      <c r="AJ85">
        <v>26.74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15.65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273.45</v>
      </c>
      <c r="O86">
        <v>100.75</v>
      </c>
      <c r="P86">
        <v>4.9800000000000004</v>
      </c>
      <c r="Q86">
        <v>17.2</v>
      </c>
      <c r="R86" s="93">
        <v>0</v>
      </c>
      <c r="S86" s="93">
        <v>0</v>
      </c>
      <c r="T86" s="93">
        <v>0</v>
      </c>
      <c r="U86">
        <v>3.93</v>
      </c>
      <c r="V86">
        <v>0</v>
      </c>
      <c r="W86">
        <v>3.53</v>
      </c>
      <c r="X86">
        <v>51.5</v>
      </c>
      <c r="Y86">
        <v>17.16</v>
      </c>
      <c r="Z86">
        <v>17.170000000000002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</v>
      </c>
      <c r="AH86">
        <v>43</v>
      </c>
      <c r="AI86">
        <v>43</v>
      </c>
      <c r="AJ86">
        <v>26.74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15.65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273.45</v>
      </c>
      <c r="O87">
        <v>100.75</v>
      </c>
      <c r="P87">
        <v>4.9800000000000004</v>
      </c>
      <c r="Q87">
        <v>16.8</v>
      </c>
      <c r="R87" s="93">
        <v>0</v>
      </c>
      <c r="S87" s="93">
        <v>0</v>
      </c>
      <c r="T87" s="93">
        <v>0</v>
      </c>
      <c r="U87">
        <v>3.85</v>
      </c>
      <c r="V87">
        <v>0</v>
      </c>
      <c r="W87">
        <v>3.44</v>
      </c>
      <c r="X87">
        <v>51.5</v>
      </c>
      <c r="Y87">
        <v>17.16</v>
      </c>
      <c r="Z87">
        <v>17.170000000000002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19.34</v>
      </c>
      <c r="AH87">
        <v>41</v>
      </c>
      <c r="AI87">
        <v>41</v>
      </c>
      <c r="AJ87">
        <v>27.25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15.65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273.45</v>
      </c>
      <c r="O88">
        <v>100.75</v>
      </c>
      <c r="P88">
        <v>4.9800000000000004</v>
      </c>
      <c r="Q88">
        <v>15.8</v>
      </c>
      <c r="R88" s="93">
        <v>0</v>
      </c>
      <c r="S88" s="93">
        <v>0</v>
      </c>
      <c r="T88" s="93">
        <v>0</v>
      </c>
      <c r="U88">
        <v>3.85</v>
      </c>
      <c r="V88">
        <v>0</v>
      </c>
      <c r="W88">
        <v>3.44</v>
      </c>
      <c r="X88">
        <v>51.5</v>
      </c>
      <c r="Y88">
        <v>17.16</v>
      </c>
      <c r="Z88">
        <v>17.170000000000002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18.66</v>
      </c>
      <c r="AH88">
        <v>39.33</v>
      </c>
      <c r="AI88">
        <v>39.33</v>
      </c>
      <c r="AJ88">
        <v>27.25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15.65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273.45</v>
      </c>
      <c r="O89">
        <v>100.75</v>
      </c>
      <c r="P89">
        <v>4.9800000000000004</v>
      </c>
      <c r="Q89">
        <v>19.2</v>
      </c>
      <c r="R89" s="93">
        <v>0</v>
      </c>
      <c r="S89" s="93">
        <v>0</v>
      </c>
      <c r="T89" s="93">
        <v>0</v>
      </c>
      <c r="U89">
        <v>3.85</v>
      </c>
      <c r="V89">
        <v>0</v>
      </c>
      <c r="W89">
        <v>3.44</v>
      </c>
      <c r="X89">
        <v>44.5</v>
      </c>
      <c r="Y89">
        <v>14.84</v>
      </c>
      <c r="Z89">
        <v>14.83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33.33</v>
      </c>
      <c r="AI89">
        <v>33.33</v>
      </c>
      <c r="AJ89">
        <v>27.25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15.65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273.45</v>
      </c>
      <c r="O90">
        <v>100.75</v>
      </c>
      <c r="P90">
        <v>4.9800000000000004</v>
      </c>
      <c r="Q90">
        <v>18.600000000000001</v>
      </c>
      <c r="R90" s="93">
        <v>0</v>
      </c>
      <c r="S90" s="93">
        <v>0</v>
      </c>
      <c r="T90" s="93">
        <v>0</v>
      </c>
      <c r="U90">
        <v>3.85</v>
      </c>
      <c r="V90">
        <v>0</v>
      </c>
      <c r="W90">
        <v>3.44</v>
      </c>
      <c r="X90">
        <v>42.5</v>
      </c>
      <c r="Y90">
        <v>14.16</v>
      </c>
      <c r="Z90">
        <v>14.17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33.33</v>
      </c>
      <c r="AI90">
        <v>33.33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15.65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273.45</v>
      </c>
      <c r="O91">
        <v>100.75</v>
      </c>
      <c r="P91">
        <v>4.83</v>
      </c>
      <c r="Q91">
        <v>16.600000000000001</v>
      </c>
      <c r="R91" s="93">
        <v>0</v>
      </c>
      <c r="S91" s="93">
        <v>0</v>
      </c>
      <c r="T91" s="93">
        <v>0</v>
      </c>
      <c r="U91">
        <v>4.2300000000000004</v>
      </c>
      <c r="V91">
        <v>0</v>
      </c>
      <c r="W91">
        <v>3.35</v>
      </c>
      <c r="X91">
        <v>41</v>
      </c>
      <c r="Y91">
        <v>13.66</v>
      </c>
      <c r="Z91">
        <v>13.67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33.33</v>
      </c>
      <c r="AI91">
        <v>33.33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15.65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273.45</v>
      </c>
      <c r="O92">
        <v>100.75</v>
      </c>
      <c r="P92">
        <v>4.83</v>
      </c>
      <c r="Q92">
        <v>14.8</v>
      </c>
      <c r="R92" s="93">
        <v>0</v>
      </c>
      <c r="S92" s="93">
        <v>0</v>
      </c>
      <c r="T92" s="93">
        <v>0</v>
      </c>
      <c r="U92">
        <v>4.2300000000000004</v>
      </c>
      <c r="V92">
        <v>0</v>
      </c>
      <c r="W92">
        <v>3.35</v>
      </c>
      <c r="X92">
        <v>41.5</v>
      </c>
      <c r="Y92">
        <v>13.84</v>
      </c>
      <c r="Z92">
        <v>13.83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33.33</v>
      </c>
      <c r="AI92">
        <v>33.33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15.65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273.45</v>
      </c>
      <c r="O93">
        <v>100.75</v>
      </c>
      <c r="P93">
        <v>3.11</v>
      </c>
      <c r="Q93">
        <v>17.8</v>
      </c>
      <c r="R93" s="93">
        <v>0</v>
      </c>
      <c r="S93" s="93">
        <v>0</v>
      </c>
      <c r="T93" s="93">
        <v>0</v>
      </c>
      <c r="U93">
        <v>4.2300000000000004</v>
      </c>
      <c r="V93">
        <v>0</v>
      </c>
      <c r="W93">
        <v>3.35</v>
      </c>
      <c r="X93">
        <v>42</v>
      </c>
      <c r="Y93">
        <v>14</v>
      </c>
      <c r="Z93">
        <v>14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</v>
      </c>
      <c r="AH93">
        <v>38.67</v>
      </c>
      <c r="AI93">
        <v>38.67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15.65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273.45</v>
      </c>
      <c r="O94">
        <v>100.75</v>
      </c>
      <c r="P94">
        <v>3.89</v>
      </c>
      <c r="Q94">
        <v>17.600000000000001</v>
      </c>
      <c r="R94" s="93">
        <v>0</v>
      </c>
      <c r="S94" s="93">
        <v>0</v>
      </c>
      <c r="T94" s="93">
        <v>0</v>
      </c>
      <c r="U94">
        <v>4.2300000000000004</v>
      </c>
      <c r="V94">
        <v>0</v>
      </c>
      <c r="W94">
        <v>3.35</v>
      </c>
      <c r="X94">
        <v>42.5</v>
      </c>
      <c r="Y94">
        <v>14.16</v>
      </c>
      <c r="Z94">
        <v>14.17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</v>
      </c>
      <c r="AH94">
        <v>39.67</v>
      </c>
      <c r="AI94">
        <v>39.67</v>
      </c>
      <c r="AJ94">
        <v>26.74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15.65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273.45</v>
      </c>
      <c r="O95">
        <v>100.75</v>
      </c>
      <c r="P95">
        <v>3.89</v>
      </c>
      <c r="Q95">
        <v>16.600000000000001</v>
      </c>
      <c r="R95" s="93">
        <v>0</v>
      </c>
      <c r="S95" s="93">
        <v>0</v>
      </c>
      <c r="T95" s="93">
        <v>0</v>
      </c>
      <c r="U95">
        <v>4.1500000000000004</v>
      </c>
      <c r="V95">
        <v>0</v>
      </c>
      <c r="W95">
        <v>3.35</v>
      </c>
      <c r="X95">
        <v>43</v>
      </c>
      <c r="Y95">
        <v>14.34</v>
      </c>
      <c r="Z95">
        <v>14.33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12.66</v>
      </c>
      <c r="AH95">
        <v>40</v>
      </c>
      <c r="AI95">
        <v>40</v>
      </c>
      <c r="AJ95">
        <v>26.74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15.65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273.45</v>
      </c>
      <c r="O96">
        <v>100.75</v>
      </c>
      <c r="P96">
        <v>3.89</v>
      </c>
      <c r="Q96">
        <v>16</v>
      </c>
      <c r="R96" s="93">
        <v>0</v>
      </c>
      <c r="S96" s="93">
        <v>0</v>
      </c>
      <c r="T96" s="93">
        <v>0</v>
      </c>
      <c r="U96">
        <v>4.1500000000000004</v>
      </c>
      <c r="V96">
        <v>0</v>
      </c>
      <c r="W96">
        <v>3.35</v>
      </c>
      <c r="X96">
        <v>43.5</v>
      </c>
      <c r="Y96">
        <v>14.5</v>
      </c>
      <c r="Z96">
        <v>14.5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40</v>
      </c>
      <c r="AI96">
        <v>40</v>
      </c>
      <c r="AJ96">
        <v>26.74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15.65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273.45</v>
      </c>
      <c r="O97">
        <v>100.75</v>
      </c>
      <c r="P97">
        <v>3.89</v>
      </c>
      <c r="Q97">
        <v>15.2</v>
      </c>
      <c r="R97" s="93">
        <v>0</v>
      </c>
      <c r="S97" s="93">
        <v>0</v>
      </c>
      <c r="T97" s="93">
        <v>0</v>
      </c>
      <c r="U97">
        <v>4.1500000000000004</v>
      </c>
      <c r="V97">
        <v>0</v>
      </c>
      <c r="W97">
        <v>3.35</v>
      </c>
      <c r="X97">
        <v>44</v>
      </c>
      <c r="Y97">
        <v>14.66</v>
      </c>
      <c r="Z97">
        <v>14.67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13.34</v>
      </c>
      <c r="AH97">
        <v>40</v>
      </c>
      <c r="AI97">
        <v>40</v>
      </c>
      <c r="AJ97">
        <v>26.74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15.65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273.45</v>
      </c>
      <c r="O98">
        <v>100.75</v>
      </c>
      <c r="P98">
        <v>3.89</v>
      </c>
      <c r="Q98">
        <v>15.2</v>
      </c>
      <c r="R98" s="93">
        <v>0</v>
      </c>
      <c r="S98" s="93">
        <v>0</v>
      </c>
      <c r="T98" s="93">
        <v>0</v>
      </c>
      <c r="U98">
        <v>4.1500000000000004</v>
      </c>
      <c r="V98">
        <v>0</v>
      </c>
      <c r="W98">
        <v>3.35</v>
      </c>
      <c r="X98">
        <v>46</v>
      </c>
      <c r="Y98">
        <v>15.34</v>
      </c>
      <c r="Z98">
        <v>15.33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13.66</v>
      </c>
      <c r="AH98">
        <v>40</v>
      </c>
      <c r="AI98">
        <v>40</v>
      </c>
      <c r="AJ98">
        <v>26.74</v>
      </c>
      <c r="AK98">
        <v>0</v>
      </c>
      <c r="AL98">
        <v>0</v>
      </c>
    </row>
    <row r="99" spans="1:50">
      <c r="A99" t="s">
        <v>141</v>
      </c>
      <c r="B99" s="34">
        <f>SUM(B3:B98)/4000</f>
        <v>4.94034</v>
      </c>
      <c r="C99" s="34">
        <f t="shared" ref="C99:P99" si="2">SUM(C3:C98)/4000</f>
        <v>1.4412874999999978</v>
      </c>
      <c r="D99" s="93">
        <f t="shared" ref="D99" si="3">SUM(D3:D98)/4000</f>
        <v>0.95384249999999948</v>
      </c>
      <c r="E99" s="34">
        <f>SUM(E3:E98)/4000</f>
        <v>0.33933750000000074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0.12420750000000004</v>
      </c>
      <c r="K99" s="37">
        <f t="shared" si="2"/>
        <v>0.12420750000000004</v>
      </c>
      <c r="L99" s="37">
        <f t="shared" si="2"/>
        <v>0.12733249999999996</v>
      </c>
      <c r="M99">
        <f t="shared" si="2"/>
        <v>2.2352475000000003</v>
      </c>
      <c r="N99">
        <f t="shared" si="2"/>
        <v>6.3583750000000094</v>
      </c>
      <c r="O99">
        <f t="shared" si="2"/>
        <v>2.2052575000000005</v>
      </c>
      <c r="P99">
        <f t="shared" si="2"/>
        <v>9.1574999999999976E-2</v>
      </c>
      <c r="Q99">
        <f t="shared" ref="Q99:AF99" si="5">SUM(Q3:Q98)/4000</f>
        <v>0.28880250000000002</v>
      </c>
      <c r="R99" s="93">
        <f t="shared" si="5"/>
        <v>0.34569499999999997</v>
      </c>
      <c r="S99" s="93">
        <f t="shared" si="5"/>
        <v>0.31012499999999987</v>
      </c>
      <c r="T99" s="93">
        <f t="shared" si="5"/>
        <v>0.29802249999999991</v>
      </c>
      <c r="U99">
        <f t="shared" si="5"/>
        <v>5.7310000000000007E-2</v>
      </c>
      <c r="V99">
        <f t="shared" si="5"/>
        <v>1.0566016042499997</v>
      </c>
      <c r="W99">
        <f t="shared" si="5"/>
        <v>7.9564999999999969E-2</v>
      </c>
      <c r="X99">
        <f t="shared" si="5"/>
        <v>0.89627750000000006</v>
      </c>
      <c r="Y99">
        <f t="shared" si="5"/>
        <v>0.29869999999999997</v>
      </c>
      <c r="Z99">
        <f t="shared" si="5"/>
        <v>0.29878749999999998</v>
      </c>
      <c r="AA99">
        <f t="shared" si="5"/>
        <v>1.9949524999999999</v>
      </c>
      <c r="AB99">
        <f t="shared" si="5"/>
        <v>0.39895999999999987</v>
      </c>
      <c r="AC99">
        <f t="shared" si="5"/>
        <v>0.72733750000000008</v>
      </c>
      <c r="AD99">
        <f t="shared" si="5"/>
        <v>0.3794550000000001</v>
      </c>
      <c r="AE99">
        <f t="shared" si="5"/>
        <v>0.76349999999999996</v>
      </c>
      <c r="AF99">
        <f t="shared" si="5"/>
        <v>0.38074999999999998</v>
      </c>
      <c r="AG99">
        <f t="shared" ref="AG99:AM99" si="6">SUM(AG3:AG98)/4000</f>
        <v>0.28805500000000006</v>
      </c>
      <c r="AH99">
        <f t="shared" si="6"/>
        <v>0.64725499999999991</v>
      </c>
      <c r="AI99">
        <f t="shared" si="6"/>
        <v>0.64725499999999991</v>
      </c>
      <c r="AJ99">
        <f t="shared" si="6"/>
        <v>0.60160750000000007</v>
      </c>
      <c r="AK99">
        <f t="shared" si="6"/>
        <v>1.5967499999999999</v>
      </c>
      <c r="AL99">
        <f t="shared" si="6"/>
        <v>0.68125000000000002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435.19344690529147</v>
      </c>
      <c r="L3">
        <v>17.309943261134787</v>
      </c>
      <c r="M3">
        <v>62.282051479640984</v>
      </c>
      <c r="N3">
        <v>51.797049573580729</v>
      </c>
      <c r="O3">
        <v>72.315399475401847</v>
      </c>
      <c r="P3">
        <v>30.319714849424717</v>
      </c>
      <c r="Q3">
        <v>9.4693978841860478</v>
      </c>
      <c r="R3">
        <v>9.320500624704211</v>
      </c>
      <c r="S3">
        <v>11.529735008413001</v>
      </c>
      <c r="T3">
        <v>0.69046910416666663</v>
      </c>
      <c r="U3">
        <v>52.060097285258223</v>
      </c>
      <c r="V3">
        <v>7.6780215652173913</v>
      </c>
      <c r="W3">
        <v>19.706728175133691</v>
      </c>
      <c r="X3">
        <v>62.990408455584991</v>
      </c>
      <c r="Y3">
        <v>0</v>
      </c>
      <c r="Z3">
        <v>8.3087916642727251</v>
      </c>
      <c r="AA3">
        <v>17.904061488607603</v>
      </c>
      <c r="AB3">
        <v>20.920374412035258</v>
      </c>
      <c r="AC3">
        <v>15.001444835069714</v>
      </c>
      <c r="AD3">
        <v>0</v>
      </c>
      <c r="AE3">
        <v>16.988935013519246</v>
      </c>
      <c r="AF3">
        <v>5.9026744366469011</v>
      </c>
      <c r="AG3">
        <v>32.409390232731013</v>
      </c>
      <c r="AH3">
        <v>9.5858084608793561</v>
      </c>
      <c r="AI3">
        <v>0</v>
      </c>
      <c r="AJ3">
        <v>0</v>
      </c>
      <c r="AK3">
        <v>29.452517897872344</v>
      </c>
      <c r="AL3">
        <v>47.787602131583469</v>
      </c>
      <c r="AM3">
        <v>8.3269438109637193</v>
      </c>
      <c r="AN3">
        <v>4.1902574480899984E-2</v>
      </c>
      <c r="AO3">
        <v>0</v>
      </c>
      <c r="AP3">
        <v>0.21763613438276719</v>
      </c>
      <c r="AQ3">
        <v>25.956006437351316</v>
      </c>
      <c r="AR3">
        <v>14.771824060688401</v>
      </c>
      <c r="AS3">
        <v>15.130691225464393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2.0548309999999992</v>
      </c>
      <c r="BA3">
        <v>0.38231171428571414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1118.7364201975079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406.17915230324712</v>
      </c>
      <c r="L4">
        <v>17.309943261134787</v>
      </c>
      <c r="M4">
        <v>62.282051479640984</v>
      </c>
      <c r="N4">
        <v>51.797049573580729</v>
      </c>
      <c r="O4">
        <v>72.315399475401847</v>
      </c>
      <c r="P4">
        <v>30.319714849424717</v>
      </c>
      <c r="Q4">
        <v>9.4693978841860478</v>
      </c>
      <c r="R4">
        <v>9.320500624704211</v>
      </c>
      <c r="S4">
        <v>11.529735008413001</v>
      </c>
      <c r="T4">
        <v>0.69046910416666663</v>
      </c>
      <c r="U4">
        <v>52.060097285258223</v>
      </c>
      <c r="V4">
        <v>7.6780215652173913</v>
      </c>
      <c r="W4">
        <v>19.706728175133691</v>
      </c>
      <c r="X4">
        <v>62.990408455584991</v>
      </c>
      <c r="Y4">
        <v>0</v>
      </c>
      <c r="Z4">
        <v>8.3087916642727251</v>
      </c>
      <c r="AA4">
        <v>17.904061488607603</v>
      </c>
      <c r="AB4">
        <v>20.920374412035258</v>
      </c>
      <c r="AC4">
        <v>15.001444835069714</v>
      </c>
      <c r="AD4">
        <v>0</v>
      </c>
      <c r="AE4">
        <v>16.988935013519246</v>
      </c>
      <c r="AF4">
        <v>5.9026744366469011</v>
      </c>
      <c r="AG4">
        <v>32.409390232731013</v>
      </c>
      <c r="AH4">
        <v>9.5858084608793561</v>
      </c>
      <c r="AI4">
        <v>0</v>
      </c>
      <c r="AJ4">
        <v>0</v>
      </c>
      <c r="AK4">
        <v>29.452517897872344</v>
      </c>
      <c r="AL4">
        <v>47.787602131583469</v>
      </c>
      <c r="AM4">
        <v>8.3269438109637193</v>
      </c>
      <c r="AN4">
        <v>4.1902574480899984E-2</v>
      </c>
      <c r="AO4">
        <v>0</v>
      </c>
      <c r="AP4">
        <v>0.21763613438276719</v>
      </c>
      <c r="AQ4">
        <v>19.467004989950713</v>
      </c>
      <c r="AR4">
        <v>14.771824060688401</v>
      </c>
      <c r="AS4">
        <v>15.130691225464393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1.0224159999999998</v>
      </c>
      <c r="BA4">
        <v>0.38231171428571414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1082.200709148063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348.15451611277541</v>
      </c>
      <c r="L5">
        <v>17.309943261134787</v>
      </c>
      <c r="M5">
        <v>57.417686426077672</v>
      </c>
      <c r="N5">
        <v>51.797049573580729</v>
      </c>
      <c r="O5">
        <v>72.315399475401847</v>
      </c>
      <c r="P5">
        <v>30.319714849424717</v>
      </c>
      <c r="Q5">
        <v>9.4693978841860478</v>
      </c>
      <c r="R5">
        <v>9.320500624704211</v>
      </c>
      <c r="S5">
        <v>11.529735008413001</v>
      </c>
      <c r="T5">
        <v>0.69046910416666663</v>
      </c>
      <c r="U5">
        <v>42.001066873303138</v>
      </c>
      <c r="V5">
        <v>7.6780215652173913</v>
      </c>
      <c r="W5">
        <v>19.706728175133691</v>
      </c>
      <c r="X5">
        <v>62.990408455584991</v>
      </c>
      <c r="Y5">
        <v>0</v>
      </c>
      <c r="Z5">
        <v>5.5391942964545446</v>
      </c>
      <c r="AA5">
        <v>17.904061488607603</v>
      </c>
      <c r="AB5">
        <v>20.920374412035258</v>
      </c>
      <c r="AC5">
        <v>15.001444835069714</v>
      </c>
      <c r="AD5">
        <v>0</v>
      </c>
      <c r="AE5">
        <v>16.988935013519246</v>
      </c>
      <c r="AF5">
        <v>5.9026744366469011</v>
      </c>
      <c r="AG5">
        <v>32.409390232731013</v>
      </c>
      <c r="AH5">
        <v>9.5858084608793561</v>
      </c>
      <c r="AI5">
        <v>0</v>
      </c>
      <c r="AJ5">
        <v>0</v>
      </c>
      <c r="AK5">
        <v>29.452517897872344</v>
      </c>
      <c r="AL5">
        <v>51.141118240791727</v>
      </c>
      <c r="AM5">
        <v>8.3269438109637193</v>
      </c>
      <c r="AN5">
        <v>4.1902574480899984E-2</v>
      </c>
      <c r="AO5">
        <v>0</v>
      </c>
      <c r="AP5">
        <v>0.21763613438276719</v>
      </c>
      <c r="AQ5">
        <v>12.978003542550109</v>
      </c>
      <c r="AR5">
        <v>14.771824060688401</v>
      </c>
      <c r="AS5">
        <v>15.130691225464393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0.38231171428571414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1002.3251787860625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290.12309106887437</v>
      </c>
      <c r="L6">
        <v>17.309943261134787</v>
      </c>
      <c r="M6">
        <v>51.846334706114398</v>
      </c>
      <c r="N6">
        <v>51.797049573580729</v>
      </c>
      <c r="O6">
        <v>72.315399475401847</v>
      </c>
      <c r="P6">
        <v>30.319714849424717</v>
      </c>
      <c r="Q6">
        <v>9.4693978841860478</v>
      </c>
      <c r="R6">
        <v>9.320500624704211</v>
      </c>
      <c r="S6">
        <v>11.529735008413001</v>
      </c>
      <c r="T6">
        <v>0.69046910416666663</v>
      </c>
      <c r="U6">
        <v>42.001066873303138</v>
      </c>
      <c r="V6">
        <v>7.6780215652173913</v>
      </c>
      <c r="W6">
        <v>19.706728175133691</v>
      </c>
      <c r="X6">
        <v>62.990408455584991</v>
      </c>
      <c r="Y6">
        <v>0</v>
      </c>
      <c r="Z6">
        <v>5.5391942964545446</v>
      </c>
      <c r="AA6">
        <v>17.904061488607603</v>
      </c>
      <c r="AB6">
        <v>20.920374412035258</v>
      </c>
      <c r="AC6">
        <v>15.001444835069714</v>
      </c>
      <c r="AD6">
        <v>0</v>
      </c>
      <c r="AE6">
        <v>16.988935013519246</v>
      </c>
      <c r="AF6">
        <v>5.9026744366469011</v>
      </c>
      <c r="AG6">
        <v>32.409390232731013</v>
      </c>
      <c r="AH6">
        <v>9.5858084608793561</v>
      </c>
      <c r="AI6">
        <v>0</v>
      </c>
      <c r="AJ6">
        <v>0</v>
      </c>
      <c r="AK6">
        <v>29.452517897872344</v>
      </c>
      <c r="AL6">
        <v>51.141118240791727</v>
      </c>
      <c r="AM6">
        <v>8.3269438109637193</v>
      </c>
      <c r="AN6">
        <v>4.1902574480899984E-2</v>
      </c>
      <c r="AO6">
        <v>0</v>
      </c>
      <c r="AP6">
        <v>0.21763613438276719</v>
      </c>
      <c r="AQ6">
        <v>6.4890014474006046</v>
      </c>
      <c r="AR6">
        <v>14.771824060688401</v>
      </c>
      <c r="AS6">
        <v>15.130691225464393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0.38231171428571414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932.23339992704859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272.71482697131694</v>
      </c>
      <c r="L7">
        <v>17.31010629420388</v>
      </c>
      <c r="M7">
        <v>51.846334706114398</v>
      </c>
      <c r="N7">
        <v>51.797049573580729</v>
      </c>
      <c r="O7">
        <v>72.315399475401847</v>
      </c>
      <c r="P7">
        <v>30.319714849424717</v>
      </c>
      <c r="Q7">
        <v>9.4693978841860478</v>
      </c>
      <c r="R7">
        <v>9.320500624704211</v>
      </c>
      <c r="S7">
        <v>11.529735008413001</v>
      </c>
      <c r="T7">
        <v>0.69046910416666663</v>
      </c>
      <c r="U7">
        <v>42.001066873303138</v>
      </c>
      <c r="V7">
        <v>7.6780215652173913</v>
      </c>
      <c r="W7">
        <v>19.706728175133691</v>
      </c>
      <c r="X7">
        <v>62.990408455584991</v>
      </c>
      <c r="Y7">
        <v>0</v>
      </c>
      <c r="Z7">
        <v>5.5391942964545446</v>
      </c>
      <c r="AA7">
        <v>17.904061488607603</v>
      </c>
      <c r="AB7">
        <v>20.920374412035258</v>
      </c>
      <c r="AC7">
        <v>15.001444835069714</v>
      </c>
      <c r="AD7">
        <v>0</v>
      </c>
      <c r="AE7">
        <v>16.988935013519246</v>
      </c>
      <c r="AF7">
        <v>5.9026744366469011</v>
      </c>
      <c r="AG7">
        <v>32.409390232731013</v>
      </c>
      <c r="AH7">
        <v>9.5858084608793561</v>
      </c>
      <c r="AI7">
        <v>0</v>
      </c>
      <c r="AJ7">
        <v>0</v>
      </c>
      <c r="AK7">
        <v>29.452517897872344</v>
      </c>
      <c r="AL7">
        <v>51.141118240791727</v>
      </c>
      <c r="AM7">
        <v>8.3269438109637193</v>
      </c>
      <c r="AN7">
        <v>4.1902574480899984E-2</v>
      </c>
      <c r="AO7">
        <v>0</v>
      </c>
      <c r="AP7">
        <v>0.21763613438276719</v>
      </c>
      <c r="AQ7">
        <v>6.4890014474006046</v>
      </c>
      <c r="AR7">
        <v>14.771824060688401</v>
      </c>
      <c r="AS7">
        <v>15.130691225464393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0.38231171428571414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914.82529886256032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272.71482697131694</v>
      </c>
      <c r="L8">
        <v>17.30983382262918</v>
      </c>
      <c r="M8">
        <v>51.846334706114398</v>
      </c>
      <c r="N8">
        <v>51.797049573580729</v>
      </c>
      <c r="O8">
        <v>72.315399475401847</v>
      </c>
      <c r="P8">
        <v>30.319714849424717</v>
      </c>
      <c r="Q8">
        <v>9.4693978841860478</v>
      </c>
      <c r="R8">
        <v>9.320500624704211</v>
      </c>
      <c r="S8">
        <v>11.529735008413001</v>
      </c>
      <c r="T8">
        <v>0.69046910416666663</v>
      </c>
      <c r="U8">
        <v>42.001066873303138</v>
      </c>
      <c r="V8">
        <v>7.6780215652173913</v>
      </c>
      <c r="W8">
        <v>19.706728175133691</v>
      </c>
      <c r="X8">
        <v>62.990408455584991</v>
      </c>
      <c r="Y8">
        <v>0</v>
      </c>
      <c r="Z8">
        <v>5.5391942964545446</v>
      </c>
      <c r="AA8">
        <v>17.904061488607603</v>
      </c>
      <c r="AB8">
        <v>20.920374412035258</v>
      </c>
      <c r="AC8">
        <v>9.9908847129414315</v>
      </c>
      <c r="AD8">
        <v>0</v>
      </c>
      <c r="AE8">
        <v>16.988935013519246</v>
      </c>
      <c r="AF8">
        <v>5.9026744366469011</v>
      </c>
      <c r="AG8">
        <v>32.409390232731013</v>
      </c>
      <c r="AH8">
        <v>9.5858084608793561</v>
      </c>
      <c r="AI8">
        <v>0</v>
      </c>
      <c r="AJ8">
        <v>0</v>
      </c>
      <c r="AK8">
        <v>29.452517897872344</v>
      </c>
      <c r="AL8">
        <v>51.141118240791727</v>
      </c>
      <c r="AM8">
        <v>8.3269438109637193</v>
      </c>
      <c r="AN8">
        <v>4.1902574480899984E-2</v>
      </c>
      <c r="AO8">
        <v>0</v>
      </c>
      <c r="AP8">
        <v>0.21763613438276719</v>
      </c>
      <c r="AQ8">
        <v>6.4890014474006046</v>
      </c>
      <c r="AR8">
        <v>14.771824060688401</v>
      </c>
      <c r="AS8">
        <v>15.130691225464393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0.38231171428571414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909.81446626885736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272.71482697131694</v>
      </c>
      <c r="L9">
        <v>17.30983382262918</v>
      </c>
      <c r="M9">
        <v>51.846334706114398</v>
      </c>
      <c r="N9">
        <v>51.797049573580729</v>
      </c>
      <c r="O9">
        <v>72.315399475401847</v>
      </c>
      <c r="P9">
        <v>30.319714849424717</v>
      </c>
      <c r="Q9">
        <v>9.4693978841860478</v>
      </c>
      <c r="R9">
        <v>9.320500624704211</v>
      </c>
      <c r="S9">
        <v>11.529735008413001</v>
      </c>
      <c r="T9">
        <v>0.69046910416666663</v>
      </c>
      <c r="U9">
        <v>42.001066873303138</v>
      </c>
      <c r="V9">
        <v>7.6780215652173913</v>
      </c>
      <c r="W9">
        <v>19.706728175133691</v>
      </c>
      <c r="X9">
        <v>62.990408455584991</v>
      </c>
      <c r="Y9">
        <v>0</v>
      </c>
      <c r="Z9">
        <v>5.5391942964545446</v>
      </c>
      <c r="AA9">
        <v>17.904061488607603</v>
      </c>
      <c r="AB9">
        <v>20.920374412035258</v>
      </c>
      <c r="AC9">
        <v>9.9908847129414315</v>
      </c>
      <c r="AD9">
        <v>0</v>
      </c>
      <c r="AE9">
        <v>16.988935013519246</v>
      </c>
      <c r="AF9">
        <v>5.9026744366469011</v>
      </c>
      <c r="AG9">
        <v>32.409390232731013</v>
      </c>
      <c r="AH9">
        <v>9.5858084608793561</v>
      </c>
      <c r="AI9">
        <v>0</v>
      </c>
      <c r="AJ9">
        <v>0</v>
      </c>
      <c r="AK9">
        <v>29.452517897872344</v>
      </c>
      <c r="AL9">
        <v>51.141118240791727</v>
      </c>
      <c r="AM9">
        <v>8.3269438109637193</v>
      </c>
      <c r="AN9">
        <v>4.1902574480899984E-2</v>
      </c>
      <c r="AO9">
        <v>0</v>
      </c>
      <c r="AP9">
        <v>0.21763613438276719</v>
      </c>
      <c r="AQ9">
        <v>6.4890014474006046</v>
      </c>
      <c r="AR9">
        <v>14.771824060688401</v>
      </c>
      <c r="AS9">
        <v>15.130691225464393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0.38231171428571414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909.81446626885736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272.71482697131694</v>
      </c>
      <c r="L10">
        <v>17.30983382262918</v>
      </c>
      <c r="M10">
        <v>51.846334706114398</v>
      </c>
      <c r="N10">
        <v>51.797049573580729</v>
      </c>
      <c r="O10">
        <v>72.315399475401847</v>
      </c>
      <c r="P10">
        <v>30.319714849424717</v>
      </c>
      <c r="Q10">
        <v>9.4693978841860478</v>
      </c>
      <c r="R10">
        <v>9.320500624704211</v>
      </c>
      <c r="S10">
        <v>11.529735008413001</v>
      </c>
      <c r="T10">
        <v>0.69046910416666663</v>
      </c>
      <c r="U10">
        <v>42.001066873303138</v>
      </c>
      <c r="V10">
        <v>7.6780215652173913</v>
      </c>
      <c r="W10">
        <v>19.706728175133691</v>
      </c>
      <c r="X10">
        <v>62.990408455584991</v>
      </c>
      <c r="Y10">
        <v>0</v>
      </c>
      <c r="Z10">
        <v>8.3087916642727251</v>
      </c>
      <c r="AA10">
        <v>17.904061488607603</v>
      </c>
      <c r="AB10">
        <v>20.920374412035258</v>
      </c>
      <c r="AC10">
        <v>9.9908847129414315</v>
      </c>
      <c r="AD10">
        <v>0</v>
      </c>
      <c r="AE10">
        <v>16.988935013519246</v>
      </c>
      <c r="AF10">
        <v>5.9026744366469011</v>
      </c>
      <c r="AG10">
        <v>32.409390232731013</v>
      </c>
      <c r="AH10">
        <v>9.5858084608793561</v>
      </c>
      <c r="AI10">
        <v>0</v>
      </c>
      <c r="AJ10">
        <v>0</v>
      </c>
      <c r="AK10">
        <v>29.452517897872344</v>
      </c>
      <c r="AL10">
        <v>51.141118240791727</v>
      </c>
      <c r="AM10">
        <v>8.3269438109637193</v>
      </c>
      <c r="AN10">
        <v>4.1902574480899984E-2</v>
      </c>
      <c r="AO10">
        <v>0</v>
      </c>
      <c r="AP10">
        <v>0.21763613438276719</v>
      </c>
      <c r="AQ10">
        <v>6.4890014474006046</v>
      </c>
      <c r="AR10">
        <v>14.771824060688401</v>
      </c>
      <c r="AS10">
        <v>15.130691225464393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0.38231171428571414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912.58406363667552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272.72701678435362</v>
      </c>
      <c r="L11">
        <v>17.550197761724192</v>
      </c>
      <c r="M11">
        <v>51.845277252465493</v>
      </c>
      <c r="N11">
        <v>51.797049573580729</v>
      </c>
      <c r="O11">
        <v>72.315399475401847</v>
      </c>
      <c r="P11">
        <v>30.319714849424717</v>
      </c>
      <c r="Q11">
        <v>9.6375021327713384</v>
      </c>
      <c r="R11">
        <v>9.3218862024905249</v>
      </c>
      <c r="S11">
        <v>11.787237321705426</v>
      </c>
      <c r="T11">
        <v>1.4192111638795983</v>
      </c>
      <c r="U11">
        <v>52.060097285258223</v>
      </c>
      <c r="V11">
        <v>7.6780215652173913</v>
      </c>
      <c r="W11">
        <v>19.706728175133691</v>
      </c>
      <c r="X11">
        <v>62.990408455584991</v>
      </c>
      <c r="Y11">
        <v>0</v>
      </c>
      <c r="Z11">
        <v>8.3087916642727251</v>
      </c>
      <c r="AA11">
        <v>17.904061488607603</v>
      </c>
      <c r="AB11">
        <v>20.920374412035258</v>
      </c>
      <c r="AC11">
        <v>9.9908847129414315</v>
      </c>
      <c r="AD11">
        <v>0</v>
      </c>
      <c r="AE11">
        <v>16.988935013519246</v>
      </c>
      <c r="AF11">
        <v>5.9026744366469011</v>
      </c>
      <c r="AG11">
        <v>32.409390232731013</v>
      </c>
      <c r="AH11">
        <v>9.5858084608793561</v>
      </c>
      <c r="AI11">
        <v>0</v>
      </c>
      <c r="AJ11">
        <v>0</v>
      </c>
      <c r="AK11">
        <v>29.452517897872344</v>
      </c>
      <c r="AL11">
        <v>51.141118240791727</v>
      </c>
      <c r="AM11">
        <v>8.3269438109637193</v>
      </c>
      <c r="AN11">
        <v>4.1902574480899984E-2</v>
      </c>
      <c r="AO11">
        <v>0</v>
      </c>
      <c r="AP11">
        <v>0.21763613438276719</v>
      </c>
      <c r="AQ11">
        <v>6.4890014474006046</v>
      </c>
      <c r="AR11">
        <v>14.771824060688401</v>
      </c>
      <c r="AS11">
        <v>15.130691225464393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0.38231171428571414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924.05032454649017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272.72701678435362</v>
      </c>
      <c r="L12">
        <v>17.549901978356033</v>
      </c>
      <c r="M12">
        <v>51.845277252465493</v>
      </c>
      <c r="N12">
        <v>51.797049573580729</v>
      </c>
      <c r="O12">
        <v>72.315399475401847</v>
      </c>
      <c r="P12">
        <v>30.319714849424717</v>
      </c>
      <c r="Q12">
        <v>9.6375021327713384</v>
      </c>
      <c r="R12">
        <v>9.3218862024905249</v>
      </c>
      <c r="S12">
        <v>11.787237321705426</v>
      </c>
      <c r="T12">
        <v>1.4192111638795983</v>
      </c>
      <c r="U12">
        <v>52.060097285258223</v>
      </c>
      <c r="V12">
        <v>7.6780215652173913</v>
      </c>
      <c r="W12">
        <v>19.706728175133691</v>
      </c>
      <c r="X12">
        <v>62.990408455584991</v>
      </c>
      <c r="Y12">
        <v>0</v>
      </c>
      <c r="Z12">
        <v>8.3087916642727251</v>
      </c>
      <c r="AA12">
        <v>17.904061488607603</v>
      </c>
      <c r="AB12">
        <v>20.920374412035258</v>
      </c>
      <c r="AC12">
        <v>9.9908847129414315</v>
      </c>
      <c r="AD12">
        <v>0</v>
      </c>
      <c r="AE12">
        <v>16.988935013519246</v>
      </c>
      <c r="AF12">
        <v>5.9026744366469011</v>
      </c>
      <c r="AG12">
        <v>32.409390232731013</v>
      </c>
      <c r="AH12">
        <v>9.5858084608793561</v>
      </c>
      <c r="AI12">
        <v>0</v>
      </c>
      <c r="AJ12">
        <v>0</v>
      </c>
      <c r="AK12">
        <v>29.452517897872344</v>
      </c>
      <c r="AL12">
        <v>51.141118240791727</v>
      </c>
      <c r="AM12">
        <v>8.3269438109637193</v>
      </c>
      <c r="AN12">
        <v>4.1902574480899984E-2</v>
      </c>
      <c r="AO12">
        <v>0</v>
      </c>
      <c r="AP12">
        <v>0.21763613438276719</v>
      </c>
      <c r="AQ12">
        <v>6.4890014474006046</v>
      </c>
      <c r="AR12">
        <v>14.771824060688401</v>
      </c>
      <c r="AS12">
        <v>15.130691225464393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0.38231171428571414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924.0500287631221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272.72701678435362</v>
      </c>
      <c r="L13">
        <v>9.6700922706866592</v>
      </c>
      <c r="M13">
        <v>51.845277252465493</v>
      </c>
      <c r="N13">
        <v>51.797049573580729</v>
      </c>
      <c r="O13">
        <v>72.315399475401847</v>
      </c>
      <c r="P13">
        <v>30.319714849424717</v>
      </c>
      <c r="Q13">
        <v>5.3073453023918002</v>
      </c>
      <c r="R13">
        <v>5.2697324798890426</v>
      </c>
      <c r="S13">
        <v>7.6087967613579641</v>
      </c>
      <c r="T13">
        <v>0.78942189406779661</v>
      </c>
      <c r="U13">
        <v>52.060097285258223</v>
      </c>
      <c r="V13">
        <v>7.679991098518995</v>
      </c>
      <c r="W13">
        <v>19.706728175133691</v>
      </c>
      <c r="X13">
        <v>62.990408455584991</v>
      </c>
      <c r="Y13">
        <v>0</v>
      </c>
      <c r="Z13">
        <v>8.3087916642727251</v>
      </c>
      <c r="AA13">
        <v>17.904061488607603</v>
      </c>
      <c r="AB13">
        <v>20.920374412035258</v>
      </c>
      <c r="AC13">
        <v>9.9908847129414315</v>
      </c>
      <c r="AD13">
        <v>0</v>
      </c>
      <c r="AE13">
        <v>16.988935013519246</v>
      </c>
      <c r="AF13">
        <v>5.9026744366469011</v>
      </c>
      <c r="AG13">
        <v>32.409390232731013</v>
      </c>
      <c r="AH13">
        <v>9.5858084608793561</v>
      </c>
      <c r="AI13">
        <v>0</v>
      </c>
      <c r="AJ13">
        <v>0</v>
      </c>
      <c r="AK13">
        <v>29.452517897872344</v>
      </c>
      <c r="AL13">
        <v>51.141118240791727</v>
      </c>
      <c r="AM13">
        <v>8.3269438109637193</v>
      </c>
      <c r="AN13">
        <v>4.1902574480899984E-2</v>
      </c>
      <c r="AO13">
        <v>0</v>
      </c>
      <c r="AP13">
        <v>0.21763613438276719</v>
      </c>
      <c r="AQ13">
        <v>6.4890014474006046</v>
      </c>
      <c r="AR13">
        <v>14.771824060688401</v>
      </c>
      <c r="AS13">
        <v>15.130691225464393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0.38231171428571414</v>
      </c>
      <c r="BB13">
        <v>1.3599739361179362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901.88076351624943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272.72701678435362</v>
      </c>
      <c r="L14">
        <v>9.6700922706866592</v>
      </c>
      <c r="M14">
        <v>51.845277252465493</v>
      </c>
      <c r="N14">
        <v>51.797049573580729</v>
      </c>
      <c r="O14">
        <v>72.315399475401847</v>
      </c>
      <c r="P14">
        <v>30.319714849424717</v>
      </c>
      <c r="Q14">
        <v>5.3074526066225163</v>
      </c>
      <c r="R14">
        <v>5.2683568299039774</v>
      </c>
      <c r="S14">
        <v>6.4907406235294118</v>
      </c>
      <c r="T14">
        <v>0.78942189406779661</v>
      </c>
      <c r="U14">
        <v>52.060097285258223</v>
      </c>
      <c r="V14">
        <v>7.679991098518995</v>
      </c>
      <c r="W14">
        <v>19.706728175133691</v>
      </c>
      <c r="X14">
        <v>62.990408455584991</v>
      </c>
      <c r="Y14">
        <v>0</v>
      </c>
      <c r="Z14">
        <v>8.3087916642727251</v>
      </c>
      <c r="AA14">
        <v>17.904061488607603</v>
      </c>
      <c r="AB14">
        <v>20.920374412035258</v>
      </c>
      <c r="AC14">
        <v>9.9908847129414315</v>
      </c>
      <c r="AD14">
        <v>0</v>
      </c>
      <c r="AE14">
        <v>16.988935013519246</v>
      </c>
      <c r="AF14">
        <v>5.9026744366469011</v>
      </c>
      <c r="AG14">
        <v>32.409390232731013</v>
      </c>
      <c r="AH14">
        <v>9.5858084608793561</v>
      </c>
      <c r="AI14">
        <v>0</v>
      </c>
      <c r="AJ14">
        <v>0</v>
      </c>
      <c r="AK14">
        <v>29.452517897872344</v>
      </c>
      <c r="AL14">
        <v>51.141118240791727</v>
      </c>
      <c r="AM14">
        <v>8.3269438109637193</v>
      </c>
      <c r="AN14">
        <v>4.1902574480899984E-2</v>
      </c>
      <c r="AO14">
        <v>0</v>
      </c>
      <c r="AP14">
        <v>0.21763613438276719</v>
      </c>
      <c r="AQ14">
        <v>0</v>
      </c>
      <c r="AR14">
        <v>14.771824060688401</v>
      </c>
      <c r="AS14">
        <v>15.130691225464393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0.38231171428571414</v>
      </c>
      <c r="BB14">
        <v>1.3599739361179362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894.27243758526595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272.72701678435362</v>
      </c>
      <c r="L15">
        <v>9.6700922706866592</v>
      </c>
      <c r="M15">
        <v>51.845277252465493</v>
      </c>
      <c r="N15">
        <v>51.797049573580729</v>
      </c>
      <c r="O15">
        <v>72.315399475401847</v>
      </c>
      <c r="P15">
        <v>30.319714849424717</v>
      </c>
      <c r="Q15">
        <v>5.3074526066225163</v>
      </c>
      <c r="R15">
        <v>5.2683568299039774</v>
      </c>
      <c r="S15">
        <v>6.4907406235294118</v>
      </c>
      <c r="T15">
        <v>0.78942189406779661</v>
      </c>
      <c r="U15">
        <v>52.060097285258223</v>
      </c>
      <c r="V15">
        <v>7.679991098518995</v>
      </c>
      <c r="W15">
        <v>19.706728175133691</v>
      </c>
      <c r="X15">
        <v>62.990408455584991</v>
      </c>
      <c r="Y15">
        <v>0</v>
      </c>
      <c r="Z15">
        <v>8.3087916642727251</v>
      </c>
      <c r="AA15">
        <v>17.904061488607603</v>
      </c>
      <c r="AB15">
        <v>20.920374412035258</v>
      </c>
      <c r="AC15">
        <v>9.9908847129414315</v>
      </c>
      <c r="AD15">
        <v>0</v>
      </c>
      <c r="AE15">
        <v>16.988935013519246</v>
      </c>
      <c r="AF15">
        <v>5.9026744366469011</v>
      </c>
      <c r="AG15">
        <v>32.409390232731013</v>
      </c>
      <c r="AH15">
        <v>9.5858084608793561</v>
      </c>
      <c r="AI15">
        <v>0</v>
      </c>
      <c r="AJ15">
        <v>0</v>
      </c>
      <c r="AK15">
        <v>29.452517897872344</v>
      </c>
      <c r="AL15">
        <v>51.141118240791727</v>
      </c>
      <c r="AM15">
        <v>8.3269438109637193</v>
      </c>
      <c r="AN15">
        <v>4.1902574480899984E-2</v>
      </c>
      <c r="AO15">
        <v>0</v>
      </c>
      <c r="AP15">
        <v>0.21763613438276719</v>
      </c>
      <c r="AQ15">
        <v>0</v>
      </c>
      <c r="AR15">
        <v>14.771824060688401</v>
      </c>
      <c r="AS15">
        <v>15.130691225464393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0.38231171428571414</v>
      </c>
      <c r="BB15">
        <v>1.3599739361179362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894.27243758526595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272.72701678435362</v>
      </c>
      <c r="L16">
        <v>9.6700922706866592</v>
      </c>
      <c r="M16">
        <v>51.845277252465493</v>
      </c>
      <c r="N16">
        <v>51.797049573580729</v>
      </c>
      <c r="O16">
        <v>72.315399475401847</v>
      </c>
      <c r="P16">
        <v>30.319714849424717</v>
      </c>
      <c r="Q16">
        <v>5.3074526066225163</v>
      </c>
      <c r="R16">
        <v>5.2683568299039774</v>
      </c>
      <c r="S16">
        <v>6.4907406235294118</v>
      </c>
      <c r="T16">
        <v>0.78942189406779661</v>
      </c>
      <c r="U16">
        <v>52.060097285258223</v>
      </c>
      <c r="V16">
        <v>7.679991098518995</v>
      </c>
      <c r="W16">
        <v>19.706728175133691</v>
      </c>
      <c r="X16">
        <v>62.990408455584991</v>
      </c>
      <c r="Y16">
        <v>0</v>
      </c>
      <c r="Z16">
        <v>8.3087916642727251</v>
      </c>
      <c r="AA16">
        <v>17.904061488607603</v>
      </c>
      <c r="AB16">
        <v>20.920374412035258</v>
      </c>
      <c r="AC16">
        <v>9.9908847129414315</v>
      </c>
      <c r="AD16">
        <v>0</v>
      </c>
      <c r="AE16">
        <v>16.988935013519246</v>
      </c>
      <c r="AF16">
        <v>5.9026744366469011</v>
      </c>
      <c r="AG16">
        <v>32.409390232731013</v>
      </c>
      <c r="AH16">
        <v>9.5858084608793561</v>
      </c>
      <c r="AI16">
        <v>0</v>
      </c>
      <c r="AJ16">
        <v>0</v>
      </c>
      <c r="AK16">
        <v>29.452517897872344</v>
      </c>
      <c r="AL16">
        <v>51.141118240791727</v>
      </c>
      <c r="AM16">
        <v>8.3269438109637193</v>
      </c>
      <c r="AN16">
        <v>4.1902574480899984E-2</v>
      </c>
      <c r="AO16">
        <v>0</v>
      </c>
      <c r="AP16">
        <v>0.21763613438276719</v>
      </c>
      <c r="AQ16">
        <v>0</v>
      </c>
      <c r="AR16">
        <v>14.771824060688401</v>
      </c>
      <c r="AS16">
        <v>15.130691225464393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0.38231171428571414</v>
      </c>
      <c r="BB16">
        <v>1.3599739361179362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894.27243758526595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272.72701678435362</v>
      </c>
      <c r="L17">
        <v>9.6700922706866592</v>
      </c>
      <c r="M17">
        <v>51.845277252465493</v>
      </c>
      <c r="N17">
        <v>51.797049573580729</v>
      </c>
      <c r="O17">
        <v>72.315399475401847</v>
      </c>
      <c r="P17">
        <v>30.319714849424717</v>
      </c>
      <c r="Q17">
        <v>5.3074526066225163</v>
      </c>
      <c r="R17">
        <v>5.2683568299039774</v>
      </c>
      <c r="S17">
        <v>6.4907406235294118</v>
      </c>
      <c r="T17">
        <v>0.78942189406779661</v>
      </c>
      <c r="U17">
        <v>52.060097285258223</v>
      </c>
      <c r="V17">
        <v>7.679991098518995</v>
      </c>
      <c r="W17">
        <v>19.706728175133691</v>
      </c>
      <c r="X17">
        <v>62.990408455584991</v>
      </c>
      <c r="Y17">
        <v>0</v>
      </c>
      <c r="Z17">
        <v>8.3087916642727251</v>
      </c>
      <c r="AA17">
        <v>17.904061488607603</v>
      </c>
      <c r="AB17">
        <v>20.920374412035258</v>
      </c>
      <c r="AC17">
        <v>9.9908847129414315</v>
      </c>
      <c r="AD17">
        <v>0</v>
      </c>
      <c r="AE17">
        <v>16.988935013519246</v>
      </c>
      <c r="AF17">
        <v>5.9026744366469011</v>
      </c>
      <c r="AG17">
        <v>32.409390232731013</v>
      </c>
      <c r="AH17">
        <v>9.5858084608793561</v>
      </c>
      <c r="AI17">
        <v>0</v>
      </c>
      <c r="AJ17">
        <v>0</v>
      </c>
      <c r="AK17">
        <v>29.452517897872344</v>
      </c>
      <c r="AL17">
        <v>51.141118240791727</v>
      </c>
      <c r="AM17">
        <v>8.3269438109637193</v>
      </c>
      <c r="AN17">
        <v>4.1902574480899984E-2</v>
      </c>
      <c r="AO17">
        <v>0</v>
      </c>
      <c r="AP17">
        <v>0.21763613438276719</v>
      </c>
      <c r="AQ17">
        <v>0</v>
      </c>
      <c r="AR17">
        <v>14.771824060688401</v>
      </c>
      <c r="AS17">
        <v>15.130691225464393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0.38231171428571414</v>
      </c>
      <c r="BB17">
        <v>1.3599739361179362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894.27243758526595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272.72701678435362</v>
      </c>
      <c r="L18">
        <v>9.6700922706866592</v>
      </c>
      <c r="M18">
        <v>51.845277252465493</v>
      </c>
      <c r="N18">
        <v>51.797049573580729</v>
      </c>
      <c r="O18">
        <v>72.315399475401847</v>
      </c>
      <c r="P18">
        <v>30.319714849424717</v>
      </c>
      <c r="Q18">
        <v>5.3074526066225163</v>
      </c>
      <c r="R18">
        <v>5.2683568299039774</v>
      </c>
      <c r="S18">
        <v>6.4907406235294118</v>
      </c>
      <c r="T18">
        <v>0.78942189406779661</v>
      </c>
      <c r="U18">
        <v>52.060097285258223</v>
      </c>
      <c r="V18">
        <v>7.679991098518995</v>
      </c>
      <c r="W18">
        <v>19.706728175133691</v>
      </c>
      <c r="X18">
        <v>62.990408455584991</v>
      </c>
      <c r="Y18">
        <v>0</v>
      </c>
      <c r="Z18">
        <v>8.3087916642727251</v>
      </c>
      <c r="AA18">
        <v>17.904061488607603</v>
      </c>
      <c r="AB18">
        <v>20.920374412035258</v>
      </c>
      <c r="AC18">
        <v>9.9908847129414315</v>
      </c>
      <c r="AD18">
        <v>0</v>
      </c>
      <c r="AE18">
        <v>16.988935013519246</v>
      </c>
      <c r="AF18">
        <v>5.9026744366469011</v>
      </c>
      <c r="AG18">
        <v>32.409390232731013</v>
      </c>
      <c r="AH18">
        <v>9.5858084608793561</v>
      </c>
      <c r="AI18">
        <v>0</v>
      </c>
      <c r="AJ18">
        <v>0</v>
      </c>
      <c r="AK18">
        <v>29.452517897872344</v>
      </c>
      <c r="AL18">
        <v>51.141118240791727</v>
      </c>
      <c r="AM18">
        <v>8.3269438109637193</v>
      </c>
      <c r="AN18">
        <v>4.1902574480899984E-2</v>
      </c>
      <c r="AO18">
        <v>0</v>
      </c>
      <c r="AP18">
        <v>0.21763613438276719</v>
      </c>
      <c r="AQ18">
        <v>0</v>
      </c>
      <c r="AR18">
        <v>14.771824060688401</v>
      </c>
      <c r="AS18">
        <v>15.130691225464393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0.38231171428571414</v>
      </c>
      <c r="BB18">
        <v>1.3599739361179362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894.27243758526595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272.72701678435362</v>
      </c>
      <c r="L19">
        <v>9.6700922706866592</v>
      </c>
      <c r="M19">
        <v>51.845277252465493</v>
      </c>
      <c r="N19">
        <v>51.797049573580729</v>
      </c>
      <c r="O19">
        <v>72.315399475401847</v>
      </c>
      <c r="P19">
        <v>30.319714849424717</v>
      </c>
      <c r="Q19">
        <v>5.3074526066225163</v>
      </c>
      <c r="R19">
        <v>5.2683568299039774</v>
      </c>
      <c r="S19">
        <v>6.4907406235294118</v>
      </c>
      <c r="T19">
        <v>0.78942189406779661</v>
      </c>
      <c r="U19">
        <v>52.060097285258223</v>
      </c>
      <c r="V19">
        <v>4.2268556650124074</v>
      </c>
      <c r="W19">
        <v>19.706728175133691</v>
      </c>
      <c r="X19">
        <v>62.990408455584991</v>
      </c>
      <c r="Y19">
        <v>0</v>
      </c>
      <c r="Z19">
        <v>8.3087916642727251</v>
      </c>
      <c r="AA19">
        <v>17.904061488607603</v>
      </c>
      <c r="AB19">
        <v>20.920374412035258</v>
      </c>
      <c r="AC19">
        <v>4.9954421338002541</v>
      </c>
      <c r="AD19">
        <v>0</v>
      </c>
      <c r="AE19">
        <v>16.988935013519246</v>
      </c>
      <c r="AF19">
        <v>5.9026744366469011</v>
      </c>
      <c r="AG19">
        <v>32.409390232731013</v>
      </c>
      <c r="AH19">
        <v>9.5858084608793561</v>
      </c>
      <c r="AI19">
        <v>0</v>
      </c>
      <c r="AJ19">
        <v>0</v>
      </c>
      <c r="AK19">
        <v>29.452517897872344</v>
      </c>
      <c r="AL19">
        <v>51.141118240791727</v>
      </c>
      <c r="AM19">
        <v>8.3269438109637193</v>
      </c>
      <c r="AN19">
        <v>4.1902574480899984E-2</v>
      </c>
      <c r="AO19">
        <v>0</v>
      </c>
      <c r="AP19">
        <v>0.21763613438276719</v>
      </c>
      <c r="AQ19">
        <v>0</v>
      </c>
      <c r="AR19">
        <v>14.771824060688401</v>
      </c>
      <c r="AS19">
        <v>15.130691225464393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0.38231171428571414</v>
      </c>
      <c r="BB19">
        <v>1.3599739361179362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885.82385957261818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272.72701678435362</v>
      </c>
      <c r="L20">
        <v>9.6700922706866592</v>
      </c>
      <c r="M20">
        <v>51.845277252465493</v>
      </c>
      <c r="N20">
        <v>51.797049573580729</v>
      </c>
      <c r="O20">
        <v>72.315399475401847</v>
      </c>
      <c r="P20">
        <v>30.319714849424717</v>
      </c>
      <c r="Q20">
        <v>5.3074526066225163</v>
      </c>
      <c r="R20">
        <v>5.2683568299039774</v>
      </c>
      <c r="S20">
        <v>6.4907406235294118</v>
      </c>
      <c r="T20">
        <v>0.78942189406779661</v>
      </c>
      <c r="U20">
        <v>52.060097285258223</v>
      </c>
      <c r="V20">
        <v>4.2268556650124074</v>
      </c>
      <c r="W20">
        <v>19.706728175133691</v>
      </c>
      <c r="X20">
        <v>62.990408455584991</v>
      </c>
      <c r="Y20">
        <v>0</v>
      </c>
      <c r="Z20">
        <v>8.3087916642727251</v>
      </c>
      <c r="AA20">
        <v>17.904061488607603</v>
      </c>
      <c r="AB20">
        <v>20.920374412035258</v>
      </c>
      <c r="AC20">
        <v>4.9954421338002541</v>
      </c>
      <c r="AD20">
        <v>0</v>
      </c>
      <c r="AE20">
        <v>16.988935013519246</v>
      </c>
      <c r="AF20">
        <v>5.9026744366469011</v>
      </c>
      <c r="AG20">
        <v>32.409390232731013</v>
      </c>
      <c r="AH20">
        <v>9.5858084608793561</v>
      </c>
      <c r="AI20">
        <v>0</v>
      </c>
      <c r="AJ20">
        <v>0</v>
      </c>
      <c r="AK20">
        <v>29.452517897872344</v>
      </c>
      <c r="AL20">
        <v>51.141118240791727</v>
      </c>
      <c r="AM20">
        <v>8.3269438109637193</v>
      </c>
      <c r="AN20">
        <v>4.1902574480899984E-2</v>
      </c>
      <c r="AO20">
        <v>0</v>
      </c>
      <c r="AP20">
        <v>0.21763613438276719</v>
      </c>
      <c r="AQ20">
        <v>0</v>
      </c>
      <c r="AR20">
        <v>14.771824060688401</v>
      </c>
      <c r="AS20">
        <v>15.130691225464393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0.38231171428571414</v>
      </c>
      <c r="BB20">
        <v>1.3599739361179362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885.82385957261818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272.72701678435362</v>
      </c>
      <c r="L21">
        <v>9.6699867456480675</v>
      </c>
      <c r="M21">
        <v>51.845277252465493</v>
      </c>
      <c r="N21">
        <v>51.797049573580729</v>
      </c>
      <c r="O21">
        <v>72.315399475401847</v>
      </c>
      <c r="P21">
        <v>30.319714849424717</v>
      </c>
      <c r="Q21">
        <v>5.3073453023918002</v>
      </c>
      <c r="R21">
        <v>5.2683568299039774</v>
      </c>
      <c r="S21">
        <v>6.4893607784598224</v>
      </c>
      <c r="T21">
        <v>0.78942189406779661</v>
      </c>
      <c r="U21">
        <v>52.060097285258223</v>
      </c>
      <c r="V21">
        <v>4.2268556650124074</v>
      </c>
      <c r="W21">
        <v>19.706728175133691</v>
      </c>
      <c r="X21">
        <v>62.990408455584991</v>
      </c>
      <c r="Y21">
        <v>0</v>
      </c>
      <c r="Z21">
        <v>8.3087916642727251</v>
      </c>
      <c r="AA21">
        <v>17.904061488607603</v>
      </c>
      <c r="AB21">
        <v>13.946916274690173</v>
      </c>
      <c r="AC21">
        <v>4.9954421338002541</v>
      </c>
      <c r="AD21">
        <v>0</v>
      </c>
      <c r="AE21">
        <v>16.988935013519246</v>
      </c>
      <c r="AF21">
        <v>5.9026744366469011</v>
      </c>
      <c r="AG21">
        <v>32.409390232731013</v>
      </c>
      <c r="AH21">
        <v>9.5858084608793561</v>
      </c>
      <c r="AI21">
        <v>0</v>
      </c>
      <c r="AJ21">
        <v>0</v>
      </c>
      <c r="AK21">
        <v>29.452517897872344</v>
      </c>
      <c r="AL21">
        <v>51.141118240791727</v>
      </c>
      <c r="AM21">
        <v>8.3269438109637193</v>
      </c>
      <c r="AN21">
        <v>4.1902574480899984E-2</v>
      </c>
      <c r="AO21">
        <v>0</v>
      </c>
      <c r="AP21">
        <v>0.21763613438276719</v>
      </c>
      <c r="AQ21">
        <v>0</v>
      </c>
      <c r="AR21">
        <v>14.771824060688401</v>
      </c>
      <c r="AS21">
        <v>15.130691225464393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0.38231171428571414</v>
      </c>
      <c r="BB21">
        <v>1.3599739361179362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878.84880876093416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272.72701678435362</v>
      </c>
      <c r="L22">
        <v>9.6699867456480675</v>
      </c>
      <c r="M22">
        <v>51.845277252465493</v>
      </c>
      <c r="N22">
        <v>51.797049573580729</v>
      </c>
      <c r="O22">
        <v>72.315399475401847</v>
      </c>
      <c r="P22">
        <v>30.319714849424717</v>
      </c>
      <c r="Q22">
        <v>5.3073453023918002</v>
      </c>
      <c r="R22">
        <v>5.2683568299039774</v>
      </c>
      <c r="S22">
        <v>6.4893607784598224</v>
      </c>
      <c r="T22">
        <v>0.78942189406779661</v>
      </c>
      <c r="U22">
        <v>52.060097285258223</v>
      </c>
      <c r="V22">
        <v>4.2268556650124074</v>
      </c>
      <c r="W22">
        <v>19.706728175133691</v>
      </c>
      <c r="X22">
        <v>62.990408455584991</v>
      </c>
      <c r="Y22">
        <v>0</v>
      </c>
      <c r="Z22">
        <v>8.3087916642727251</v>
      </c>
      <c r="AA22">
        <v>17.904061488607603</v>
      </c>
      <c r="AB22">
        <v>13.946916274690173</v>
      </c>
      <c r="AC22">
        <v>4.9954421338002541</v>
      </c>
      <c r="AD22">
        <v>0</v>
      </c>
      <c r="AE22">
        <v>16.988935013519246</v>
      </c>
      <c r="AF22">
        <v>5.9026744366469011</v>
      </c>
      <c r="AG22">
        <v>32.409390232731013</v>
      </c>
      <c r="AH22">
        <v>9.5858084608793561</v>
      </c>
      <c r="AI22">
        <v>0</v>
      </c>
      <c r="AJ22">
        <v>0</v>
      </c>
      <c r="AK22">
        <v>29.452517897872344</v>
      </c>
      <c r="AL22">
        <v>51.141118240791727</v>
      </c>
      <c r="AM22">
        <v>8.3269438109637193</v>
      </c>
      <c r="AN22">
        <v>4.1902574480899984E-2</v>
      </c>
      <c r="AO22">
        <v>0</v>
      </c>
      <c r="AP22">
        <v>0.21763613438276719</v>
      </c>
      <c r="AQ22">
        <v>0</v>
      </c>
      <c r="AR22">
        <v>14.771824060688401</v>
      </c>
      <c r="AS22">
        <v>15.130691225464393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0.38231171428571414</v>
      </c>
      <c r="BB22">
        <v>1.3599739361179362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878.84880876093416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272.72701678435362</v>
      </c>
      <c r="L23">
        <v>9.6699867456480675</v>
      </c>
      <c r="M23">
        <v>51.845277252465493</v>
      </c>
      <c r="N23">
        <v>51.797049573580729</v>
      </c>
      <c r="O23">
        <v>72.315399475401847</v>
      </c>
      <c r="P23">
        <v>30.319714849424717</v>
      </c>
      <c r="Q23">
        <v>5.3073453023918002</v>
      </c>
      <c r="R23">
        <v>5.2683568299039774</v>
      </c>
      <c r="S23">
        <v>6.4893607784598224</v>
      </c>
      <c r="T23">
        <v>0.78942189406779661</v>
      </c>
      <c r="U23">
        <v>52.060097285258223</v>
      </c>
      <c r="V23">
        <v>4.2268556650124074</v>
      </c>
      <c r="W23">
        <v>19.706728175133691</v>
      </c>
      <c r="X23">
        <v>62.990408455584991</v>
      </c>
      <c r="Y23">
        <v>0</v>
      </c>
      <c r="Z23">
        <v>5.5391942964545446</v>
      </c>
      <c r="AA23">
        <v>17.904061488607603</v>
      </c>
      <c r="AB23">
        <v>6.9734581373450863</v>
      </c>
      <c r="AC23">
        <v>4.9954421338002541</v>
      </c>
      <c r="AD23">
        <v>0</v>
      </c>
      <c r="AE23">
        <v>16.988935013519246</v>
      </c>
      <c r="AF23">
        <v>5.9026744366469011</v>
      </c>
      <c r="AG23">
        <v>32.409390232731013</v>
      </c>
      <c r="AH23">
        <v>11.407112290822477</v>
      </c>
      <c r="AI23">
        <v>0</v>
      </c>
      <c r="AJ23">
        <v>0</v>
      </c>
      <c r="AK23">
        <v>29.452517897872344</v>
      </c>
      <c r="AL23">
        <v>51.141118240791727</v>
      </c>
      <c r="AM23">
        <v>8.3269438109637193</v>
      </c>
      <c r="AN23">
        <v>4.1902574480899984E-2</v>
      </c>
      <c r="AO23">
        <v>0</v>
      </c>
      <c r="AP23">
        <v>5.4409253189726586E-2</v>
      </c>
      <c r="AQ23">
        <v>0</v>
      </c>
      <c r="AR23">
        <v>14.771824060688401</v>
      </c>
      <c r="AS23">
        <v>15.130691225464393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0.451380306122449</v>
      </c>
      <c r="BB23">
        <v>1.3599739361179362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870.83289879635788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272.72701678435362</v>
      </c>
      <c r="L24">
        <v>9.6699867456480675</v>
      </c>
      <c r="M24">
        <v>51.845277252465493</v>
      </c>
      <c r="N24">
        <v>51.797049573580729</v>
      </c>
      <c r="O24">
        <v>72.315399475401847</v>
      </c>
      <c r="P24">
        <v>30.319714849424717</v>
      </c>
      <c r="Q24">
        <v>5.3073453023918002</v>
      </c>
      <c r="R24">
        <v>5.2683568299039774</v>
      </c>
      <c r="S24">
        <v>6.4893607784598224</v>
      </c>
      <c r="T24">
        <v>0.78942189406779661</v>
      </c>
      <c r="U24">
        <v>52.060097285258223</v>
      </c>
      <c r="V24">
        <v>4.2268556650124074</v>
      </c>
      <c r="W24">
        <v>19.706728175133691</v>
      </c>
      <c r="X24">
        <v>62.990408455584991</v>
      </c>
      <c r="Y24">
        <v>0</v>
      </c>
      <c r="Z24">
        <v>5.5391942964545446</v>
      </c>
      <c r="AA24">
        <v>17.904061488607603</v>
      </c>
      <c r="AB24">
        <v>6.9734581373450863</v>
      </c>
      <c r="AC24">
        <v>4.9954421338002541</v>
      </c>
      <c r="AD24">
        <v>0</v>
      </c>
      <c r="AE24">
        <v>16.988935013519246</v>
      </c>
      <c r="AF24">
        <v>5.9026744366469011</v>
      </c>
      <c r="AG24">
        <v>32.409390232731013</v>
      </c>
      <c r="AH24">
        <v>11.407112290822477</v>
      </c>
      <c r="AI24">
        <v>0</v>
      </c>
      <c r="AJ24">
        <v>0</v>
      </c>
      <c r="AK24">
        <v>29.452517897872344</v>
      </c>
      <c r="AL24">
        <v>51.141118240791727</v>
      </c>
      <c r="AM24">
        <v>8.3269438109637193</v>
      </c>
      <c r="AN24">
        <v>4.1902574480899984E-2</v>
      </c>
      <c r="AO24">
        <v>0</v>
      </c>
      <c r="AP24">
        <v>5.4409253189726586E-2</v>
      </c>
      <c r="AQ24">
        <v>0</v>
      </c>
      <c r="AR24">
        <v>14.771824060688401</v>
      </c>
      <c r="AS24">
        <v>15.130691225464393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0.451380306122449</v>
      </c>
      <c r="BB24">
        <v>1.3599739361179362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870.83289879635788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272.72701678435362</v>
      </c>
      <c r="L25">
        <v>9.6699867456480675</v>
      </c>
      <c r="M25">
        <v>51.845277252465493</v>
      </c>
      <c r="N25">
        <v>51.797049573580729</v>
      </c>
      <c r="O25">
        <v>72.315399475401847</v>
      </c>
      <c r="P25">
        <v>30.319714849424717</v>
      </c>
      <c r="Q25">
        <v>5.3073453023918002</v>
      </c>
      <c r="R25">
        <v>5.2683568299039774</v>
      </c>
      <c r="S25">
        <v>6.4893607784598224</v>
      </c>
      <c r="T25">
        <v>0.78942189406779661</v>
      </c>
      <c r="U25">
        <v>52.060097285258223</v>
      </c>
      <c r="V25">
        <v>4.2268556650124074</v>
      </c>
      <c r="W25">
        <v>19.706728175133691</v>
      </c>
      <c r="X25">
        <v>62.990408455584991</v>
      </c>
      <c r="Y25">
        <v>0</v>
      </c>
      <c r="Z25">
        <v>5.5391942964545446</v>
      </c>
      <c r="AA25">
        <v>17.904061488607603</v>
      </c>
      <c r="AB25">
        <v>6.9734581373450863</v>
      </c>
      <c r="AC25">
        <v>4.9954421338002541</v>
      </c>
      <c r="AD25">
        <v>4.6748012787515583</v>
      </c>
      <c r="AE25">
        <v>16.988935013519246</v>
      </c>
      <c r="AF25">
        <v>5.9026744366469011</v>
      </c>
      <c r="AG25">
        <v>32.409390232731013</v>
      </c>
      <c r="AH25">
        <v>11.407112290822477</v>
      </c>
      <c r="AI25">
        <v>0</v>
      </c>
      <c r="AJ25">
        <v>0</v>
      </c>
      <c r="AK25">
        <v>29.452517897872344</v>
      </c>
      <c r="AL25">
        <v>51.141118240791727</v>
      </c>
      <c r="AM25">
        <v>8.3269438109637193</v>
      </c>
      <c r="AN25">
        <v>4.1902574480899984E-2</v>
      </c>
      <c r="AO25">
        <v>0</v>
      </c>
      <c r="AP25">
        <v>5.4409253189726586E-2</v>
      </c>
      <c r="AQ25">
        <v>0</v>
      </c>
      <c r="AR25">
        <v>14.771824060688401</v>
      </c>
      <c r="AS25">
        <v>15.130691225464393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0.451380306122449</v>
      </c>
      <c r="BB25">
        <v>1.3599739361179362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875.50770007510948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272.72701678435362</v>
      </c>
      <c r="L26">
        <v>9.6699024514021534</v>
      </c>
      <c r="M26">
        <v>51.845277252465493</v>
      </c>
      <c r="N26">
        <v>51.797049573580729</v>
      </c>
      <c r="O26">
        <v>72.315399475401847</v>
      </c>
      <c r="P26">
        <v>30.319714849424717</v>
      </c>
      <c r="Q26">
        <v>5.6928893376623373</v>
      </c>
      <c r="R26">
        <v>5.2683568299039774</v>
      </c>
      <c r="S26">
        <v>7.799231752232143</v>
      </c>
      <c r="T26">
        <v>0.78942189406779661</v>
      </c>
      <c r="U26">
        <v>52.060097285258223</v>
      </c>
      <c r="V26">
        <v>4.2268556650124074</v>
      </c>
      <c r="W26">
        <v>19.706728175133691</v>
      </c>
      <c r="X26">
        <v>62.990408455584991</v>
      </c>
      <c r="Y26">
        <v>0</v>
      </c>
      <c r="Z26">
        <v>5.5391942964545446</v>
      </c>
      <c r="AA26">
        <v>17.904061488607603</v>
      </c>
      <c r="AB26">
        <v>6.9734581373450863</v>
      </c>
      <c r="AC26">
        <v>4.9954421338002541</v>
      </c>
      <c r="AD26">
        <v>4.6748012787515583</v>
      </c>
      <c r="AE26">
        <v>16.988935013519246</v>
      </c>
      <c r="AF26">
        <v>5.9026744366469011</v>
      </c>
      <c r="AG26">
        <v>32.409390232731013</v>
      </c>
      <c r="AH26">
        <v>11.407112290822477</v>
      </c>
      <c r="AI26">
        <v>0</v>
      </c>
      <c r="AJ26">
        <v>0</v>
      </c>
      <c r="AK26">
        <v>29.452517897872344</v>
      </c>
      <c r="AL26">
        <v>51.141118240791727</v>
      </c>
      <c r="AM26">
        <v>8.3269438109637193</v>
      </c>
      <c r="AN26">
        <v>4.1902574480899984E-2</v>
      </c>
      <c r="AO26">
        <v>0</v>
      </c>
      <c r="AP26">
        <v>5.4409253189726586E-2</v>
      </c>
      <c r="AQ26">
        <v>0</v>
      </c>
      <c r="AR26">
        <v>14.771824060688401</v>
      </c>
      <c r="AS26">
        <v>15.130691225464393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0.451380306122449</v>
      </c>
      <c r="BB26">
        <v>1.3599739361179362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877.20303078990628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272.72701678435362</v>
      </c>
      <c r="L27">
        <v>7.9803013206134459</v>
      </c>
      <c r="M27">
        <v>51.845277252465493</v>
      </c>
      <c r="N27">
        <v>51.797049573580729</v>
      </c>
      <c r="O27">
        <v>72.315399475401847</v>
      </c>
      <c r="P27">
        <v>30.319714849424717</v>
      </c>
      <c r="Q27">
        <v>5.2787151758241757</v>
      </c>
      <c r="R27">
        <v>5.2697324798890426</v>
      </c>
      <c r="S27">
        <v>6.4893607784598224</v>
      </c>
      <c r="T27">
        <v>0.78942189406779661</v>
      </c>
      <c r="U27">
        <v>58.078564339988596</v>
      </c>
      <c r="V27">
        <v>4.2268556650124074</v>
      </c>
      <c r="W27">
        <v>19.706728175133691</v>
      </c>
      <c r="X27">
        <v>62.990408455584991</v>
      </c>
      <c r="Y27">
        <v>0</v>
      </c>
      <c r="Z27">
        <v>5.5391942964545446</v>
      </c>
      <c r="AA27">
        <v>17.904061488607603</v>
      </c>
      <c r="AB27">
        <v>6.9734581373450863</v>
      </c>
      <c r="AC27">
        <v>4.9954421338002541</v>
      </c>
      <c r="AD27">
        <v>4.6748012787515583</v>
      </c>
      <c r="AE27">
        <v>16.988935013519246</v>
      </c>
      <c r="AF27">
        <v>5.9026744366469011</v>
      </c>
      <c r="AG27">
        <v>32.409390232731013</v>
      </c>
      <c r="AH27">
        <v>11.407112290822477</v>
      </c>
      <c r="AI27">
        <v>1.6427541381603334</v>
      </c>
      <c r="AJ27">
        <v>0</v>
      </c>
      <c r="AK27">
        <v>29.452517897872344</v>
      </c>
      <c r="AL27">
        <v>42.757328340791737</v>
      </c>
      <c r="AM27">
        <v>8.3269438109637193</v>
      </c>
      <c r="AN27">
        <v>4.1902574480899984E-2</v>
      </c>
      <c r="AO27">
        <v>0</v>
      </c>
      <c r="AP27">
        <v>0</v>
      </c>
      <c r="AQ27">
        <v>0</v>
      </c>
      <c r="AR27">
        <v>14.771824060688401</v>
      </c>
      <c r="AS27">
        <v>15.130691225464393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0.451380306122449</v>
      </c>
      <c r="BB27">
        <v>1.3599739361179362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873.01378221319328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272.73037385683227</v>
      </c>
      <c r="L28">
        <v>8.609928180712032</v>
      </c>
      <c r="M28">
        <v>51.845277252465493</v>
      </c>
      <c r="N28">
        <v>51.797049573580729</v>
      </c>
      <c r="O28">
        <v>72.315399475401847</v>
      </c>
      <c r="P28">
        <v>30.319714849424717</v>
      </c>
      <c r="Q28">
        <v>5.3073453023918002</v>
      </c>
      <c r="R28">
        <v>5.2689709923887573</v>
      </c>
      <c r="S28">
        <v>6.4899566513500702</v>
      </c>
      <c r="T28">
        <v>0.69046910416666663</v>
      </c>
      <c r="U28">
        <v>58.078564339988596</v>
      </c>
      <c r="V28">
        <v>4.2268556650124074</v>
      </c>
      <c r="W28">
        <v>19.706728175133691</v>
      </c>
      <c r="X28">
        <v>62.990408455584991</v>
      </c>
      <c r="Y28">
        <v>0</v>
      </c>
      <c r="Z28">
        <v>5.5391942964545446</v>
      </c>
      <c r="AA28">
        <v>17.904061488607603</v>
      </c>
      <c r="AB28">
        <v>6.9734581373450863</v>
      </c>
      <c r="AC28">
        <v>4.9954421338002541</v>
      </c>
      <c r="AD28">
        <v>4.6748012787515583</v>
      </c>
      <c r="AE28">
        <v>16.988935013519246</v>
      </c>
      <c r="AF28">
        <v>5.9026744366469011</v>
      </c>
      <c r="AG28">
        <v>32.409390232731013</v>
      </c>
      <c r="AH28">
        <v>11.407112290822477</v>
      </c>
      <c r="AI28">
        <v>2.6284066210565333</v>
      </c>
      <c r="AJ28">
        <v>0</v>
      </c>
      <c r="AK28">
        <v>29.452517897872344</v>
      </c>
      <c r="AL28">
        <v>42.757328340791737</v>
      </c>
      <c r="AM28">
        <v>8.3269438109637193</v>
      </c>
      <c r="AN28">
        <v>4.1902574480899984E-2</v>
      </c>
      <c r="AO28">
        <v>0</v>
      </c>
      <c r="AP28">
        <v>0</v>
      </c>
      <c r="AQ28">
        <v>0</v>
      </c>
      <c r="AR28">
        <v>14.771824060688401</v>
      </c>
      <c r="AS28">
        <v>15.130691225464393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0.451380306122449</v>
      </c>
      <c r="BB28">
        <v>1.3599739361179362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874.56193035072329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272.72701678435362</v>
      </c>
      <c r="L29">
        <v>9.6699477080038392</v>
      </c>
      <c r="M29">
        <v>51.845277252465493</v>
      </c>
      <c r="N29">
        <v>51.797049573580729</v>
      </c>
      <c r="O29">
        <v>72.315399475401847</v>
      </c>
      <c r="P29">
        <v>30.319714849424717</v>
      </c>
      <c r="Q29">
        <v>5.3077980716723543</v>
      </c>
      <c r="R29">
        <v>5.2697324798890426</v>
      </c>
      <c r="S29">
        <v>6.4893607784598224</v>
      </c>
      <c r="T29">
        <v>0.78942189406779661</v>
      </c>
      <c r="U29">
        <v>59.909690304812827</v>
      </c>
      <c r="V29">
        <v>4.2268556650124074</v>
      </c>
      <c r="W29">
        <v>19.706728175133691</v>
      </c>
      <c r="X29">
        <v>62.990408455584991</v>
      </c>
      <c r="Y29">
        <v>0</v>
      </c>
      <c r="Z29">
        <v>5.5391942964545446</v>
      </c>
      <c r="AA29">
        <v>17.904061488607603</v>
      </c>
      <c r="AB29">
        <v>6.9734581373450863</v>
      </c>
      <c r="AC29">
        <v>4.9954421338002541</v>
      </c>
      <c r="AD29">
        <v>4.6748012787515583</v>
      </c>
      <c r="AE29">
        <v>16.988935013519246</v>
      </c>
      <c r="AF29">
        <v>5.9026744366469011</v>
      </c>
      <c r="AG29">
        <v>32.409390232731013</v>
      </c>
      <c r="AH29">
        <v>11.407112290822477</v>
      </c>
      <c r="AI29">
        <v>16.879626696967829</v>
      </c>
      <c r="AJ29">
        <v>0</v>
      </c>
      <c r="AK29">
        <v>29.452517897872344</v>
      </c>
      <c r="AL29">
        <v>42.757328340791737</v>
      </c>
      <c r="AM29">
        <v>8.3269438109637193</v>
      </c>
      <c r="AN29">
        <v>4.1902574480899984E-2</v>
      </c>
      <c r="AO29">
        <v>0</v>
      </c>
      <c r="AP29">
        <v>1.1425899251035623</v>
      </c>
      <c r="AQ29">
        <v>0</v>
      </c>
      <c r="AR29">
        <v>14.771824060688401</v>
      </c>
      <c r="AS29">
        <v>15.130691225464393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0.451380306122449</v>
      </c>
      <c r="BB29">
        <v>1.3599739361179362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892.94309994516732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272.72701678435362</v>
      </c>
      <c r="L30">
        <v>9.6699867456480675</v>
      </c>
      <c r="M30">
        <v>51.845277252465493</v>
      </c>
      <c r="N30">
        <v>51.797049573580729</v>
      </c>
      <c r="O30">
        <v>72.315399475401847</v>
      </c>
      <c r="P30">
        <v>30.319714849424717</v>
      </c>
      <c r="Q30">
        <v>5.3077980716723543</v>
      </c>
      <c r="R30">
        <v>5.2683568299039774</v>
      </c>
      <c r="S30">
        <v>6.4893607784598224</v>
      </c>
      <c r="T30">
        <v>0.78942189406779661</v>
      </c>
      <c r="U30">
        <v>60.068882697999996</v>
      </c>
      <c r="V30">
        <v>4.2268556650124074</v>
      </c>
      <c r="W30">
        <v>19.706728175133691</v>
      </c>
      <c r="X30">
        <v>62.990408455584991</v>
      </c>
      <c r="Y30">
        <v>0</v>
      </c>
      <c r="Z30">
        <v>5.5391942964545446</v>
      </c>
      <c r="AA30">
        <v>11.409845800000003</v>
      </c>
      <c r="AB30">
        <v>6.9734581373450863</v>
      </c>
      <c r="AC30">
        <v>4.9954421338002541</v>
      </c>
      <c r="AD30">
        <v>4.6748012787515583</v>
      </c>
      <c r="AE30">
        <v>16.988935013519246</v>
      </c>
      <c r="AF30">
        <v>5.9026744366469011</v>
      </c>
      <c r="AG30">
        <v>32.409390232731013</v>
      </c>
      <c r="AH30">
        <v>11.407112290822477</v>
      </c>
      <c r="AI30">
        <v>16.879626696967829</v>
      </c>
      <c r="AJ30">
        <v>0</v>
      </c>
      <c r="AK30">
        <v>29.452517897872344</v>
      </c>
      <c r="AL30">
        <v>42.757328340791737</v>
      </c>
      <c r="AM30">
        <v>8.3269438109637193</v>
      </c>
      <c r="AN30">
        <v>4.1902574480899984E-2</v>
      </c>
      <c r="AO30">
        <v>0</v>
      </c>
      <c r="AP30">
        <v>0.65290840314830145</v>
      </c>
      <c r="AQ30">
        <v>0</v>
      </c>
      <c r="AR30">
        <v>14.771824060688401</v>
      </c>
      <c r="AS30">
        <v>15.130691225464393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0.451380306122449</v>
      </c>
      <c r="BB30">
        <v>1.3599739361179362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886.11705851545082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272.72701678435362</v>
      </c>
      <c r="L31">
        <v>9.6699867456480675</v>
      </c>
      <c r="M31">
        <v>51.845277252465493</v>
      </c>
      <c r="N31">
        <v>51.797049573580729</v>
      </c>
      <c r="O31">
        <v>72.315399475401847</v>
      </c>
      <c r="P31">
        <v>30.319714849424717</v>
      </c>
      <c r="Q31">
        <v>5.3077980716723543</v>
      </c>
      <c r="R31">
        <v>5.2683568299039774</v>
      </c>
      <c r="S31">
        <v>6.4893607784598224</v>
      </c>
      <c r="T31">
        <v>0.78942189406779661</v>
      </c>
      <c r="U31">
        <v>60.068882697999996</v>
      </c>
      <c r="V31">
        <v>4.2268556650124074</v>
      </c>
      <c r="W31">
        <v>19.706728175133691</v>
      </c>
      <c r="X31">
        <v>62.990408455584991</v>
      </c>
      <c r="Y31">
        <v>0</v>
      </c>
      <c r="Z31">
        <v>8.3087916642727251</v>
      </c>
      <c r="AA31">
        <v>5.7049229000000015</v>
      </c>
      <c r="AB31">
        <v>6.9734581373450863</v>
      </c>
      <c r="AC31">
        <v>4.9954421338002541</v>
      </c>
      <c r="AD31">
        <v>4.6748012787515583</v>
      </c>
      <c r="AE31">
        <v>16.988935013519246</v>
      </c>
      <c r="AF31">
        <v>5.9026744366469011</v>
      </c>
      <c r="AG31">
        <v>32.409390232731013</v>
      </c>
      <c r="AH31">
        <v>11.407112290822477</v>
      </c>
      <c r="AI31">
        <v>16.879626696967829</v>
      </c>
      <c r="AJ31">
        <v>0</v>
      </c>
      <c r="AK31">
        <v>29.452517897872344</v>
      </c>
      <c r="AL31">
        <v>42.757328340791737</v>
      </c>
      <c r="AM31">
        <v>8.3269438109637193</v>
      </c>
      <c r="AN31">
        <v>4.1902574480899984E-2</v>
      </c>
      <c r="AO31">
        <v>0</v>
      </c>
      <c r="AP31">
        <v>3.8630416048881524</v>
      </c>
      <c r="AQ31">
        <v>0</v>
      </c>
      <c r="AR31">
        <v>14.771824060688401</v>
      </c>
      <c r="AS31">
        <v>15.130691225464393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0.451380306122449</v>
      </c>
      <c r="BB31">
        <v>1.3599739361179362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886.39186618500889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272.72701678435362</v>
      </c>
      <c r="L32">
        <v>9.6699867456480675</v>
      </c>
      <c r="M32">
        <v>51.845277252465493</v>
      </c>
      <c r="N32">
        <v>51.797049573580729</v>
      </c>
      <c r="O32">
        <v>72.315399475401847</v>
      </c>
      <c r="P32">
        <v>30.319714849424717</v>
      </c>
      <c r="Q32">
        <v>5.3077980716723543</v>
      </c>
      <c r="R32">
        <v>5.2683568299039774</v>
      </c>
      <c r="S32">
        <v>6.4893607784598224</v>
      </c>
      <c r="T32">
        <v>0.78942189406779661</v>
      </c>
      <c r="U32">
        <v>60.068882697999996</v>
      </c>
      <c r="V32">
        <v>4.2268556650124074</v>
      </c>
      <c r="W32">
        <v>19.706728175133691</v>
      </c>
      <c r="X32">
        <v>62.990408455584991</v>
      </c>
      <c r="Y32">
        <v>0</v>
      </c>
      <c r="Z32">
        <v>8.3087916642727251</v>
      </c>
      <c r="AA32">
        <v>5.7049229000000015</v>
      </c>
      <c r="AB32">
        <v>6.9734581373450863</v>
      </c>
      <c r="AC32">
        <v>4.9954421338002541</v>
      </c>
      <c r="AD32">
        <v>4.6748012787515583</v>
      </c>
      <c r="AE32">
        <v>16.988935013519246</v>
      </c>
      <c r="AF32">
        <v>5.9026744366469011</v>
      </c>
      <c r="AG32">
        <v>32.409390232731013</v>
      </c>
      <c r="AH32">
        <v>11.407112290822477</v>
      </c>
      <c r="AI32">
        <v>16.879626696967829</v>
      </c>
      <c r="AJ32">
        <v>0</v>
      </c>
      <c r="AK32">
        <v>29.452517897872344</v>
      </c>
      <c r="AL32">
        <v>42.757328340791737</v>
      </c>
      <c r="AM32">
        <v>8.3269438109637193</v>
      </c>
      <c r="AN32">
        <v>4.1902574480899984E-2</v>
      </c>
      <c r="AO32">
        <v>0</v>
      </c>
      <c r="AP32">
        <v>3.8630416048881524</v>
      </c>
      <c r="AQ32">
        <v>0</v>
      </c>
      <c r="AR32">
        <v>17.351031317844196</v>
      </c>
      <c r="AS32">
        <v>15.130691225464393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0.451380306122449</v>
      </c>
      <c r="BB32">
        <v>1.3599739361179362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888.97107344216477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272.72701678435362</v>
      </c>
      <c r="L33">
        <v>9.6699867456480675</v>
      </c>
      <c r="M33">
        <v>51.845277252465493</v>
      </c>
      <c r="N33">
        <v>51.797049573580729</v>
      </c>
      <c r="O33">
        <v>72.315399475401847</v>
      </c>
      <c r="P33">
        <v>30.319714849424717</v>
      </c>
      <c r="Q33">
        <v>5.3077980716723543</v>
      </c>
      <c r="R33">
        <v>5.2683568299039774</v>
      </c>
      <c r="S33">
        <v>6.4893607784598224</v>
      </c>
      <c r="T33">
        <v>0.78942189406779661</v>
      </c>
      <c r="U33">
        <v>60.068882697999996</v>
      </c>
      <c r="V33">
        <v>4.2268556650124074</v>
      </c>
      <c r="W33">
        <v>19.706728175133691</v>
      </c>
      <c r="X33">
        <v>62.990408455584991</v>
      </c>
      <c r="Y33">
        <v>0</v>
      </c>
      <c r="Z33">
        <v>8.3087916642727251</v>
      </c>
      <c r="AA33">
        <v>5.7049229000000015</v>
      </c>
      <c r="AB33">
        <v>6.9734581373450863</v>
      </c>
      <c r="AC33">
        <v>4.9954421338002541</v>
      </c>
      <c r="AD33">
        <v>4.6748012787515583</v>
      </c>
      <c r="AE33">
        <v>16.988935013519246</v>
      </c>
      <c r="AF33">
        <v>5.9026744366469011</v>
      </c>
      <c r="AG33">
        <v>32.409390232731013</v>
      </c>
      <c r="AH33">
        <v>11.407112290822477</v>
      </c>
      <c r="AI33">
        <v>16.879626696967829</v>
      </c>
      <c r="AJ33">
        <v>0</v>
      </c>
      <c r="AK33">
        <v>29.452517897872344</v>
      </c>
      <c r="AL33">
        <v>42.757328340791737</v>
      </c>
      <c r="AM33">
        <v>8.3269438109637193</v>
      </c>
      <c r="AN33">
        <v>4.1902574480899984E-2</v>
      </c>
      <c r="AO33">
        <v>0</v>
      </c>
      <c r="AP33">
        <v>3.5909966565037279</v>
      </c>
      <c r="AQ33">
        <v>0</v>
      </c>
      <c r="AR33">
        <v>17.351031317844196</v>
      </c>
      <c r="AS33">
        <v>15.130691225464393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0.451380306122449</v>
      </c>
      <c r="BB33">
        <v>1.3599739361179362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888.69902849378036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272.72701678435362</v>
      </c>
      <c r="L34">
        <v>9.6699867456480675</v>
      </c>
      <c r="M34">
        <v>51.845277252465493</v>
      </c>
      <c r="N34">
        <v>51.797049573580729</v>
      </c>
      <c r="O34">
        <v>72.315399475401847</v>
      </c>
      <c r="P34">
        <v>30.319714849424717</v>
      </c>
      <c r="Q34">
        <v>5.3301748629568104</v>
      </c>
      <c r="R34">
        <v>5.271585330320459</v>
      </c>
      <c r="S34">
        <v>6.4901293687707646</v>
      </c>
      <c r="T34">
        <v>0.78942189406779661</v>
      </c>
      <c r="U34">
        <v>60.068882697999996</v>
      </c>
      <c r="V34">
        <v>4.2268556650124074</v>
      </c>
      <c r="W34">
        <v>19.706728175133691</v>
      </c>
      <c r="X34">
        <v>62.990408455584991</v>
      </c>
      <c r="Y34">
        <v>0</v>
      </c>
      <c r="Z34">
        <v>8.3087916642727251</v>
      </c>
      <c r="AA34">
        <v>0</v>
      </c>
      <c r="AB34">
        <v>6.9734581373450863</v>
      </c>
      <c r="AC34">
        <v>4.9954421338002541</v>
      </c>
      <c r="AD34">
        <v>4.6748012787515583</v>
      </c>
      <c r="AE34">
        <v>16.988935013519246</v>
      </c>
      <c r="AF34">
        <v>5.9026744366469011</v>
      </c>
      <c r="AG34">
        <v>32.409390232731013</v>
      </c>
      <c r="AH34">
        <v>11.407112290822477</v>
      </c>
      <c r="AI34">
        <v>16.879626696967829</v>
      </c>
      <c r="AJ34">
        <v>0</v>
      </c>
      <c r="AK34">
        <v>29.452517897872344</v>
      </c>
      <c r="AL34">
        <v>42.757328340791737</v>
      </c>
      <c r="AM34">
        <v>8.3269438109637193</v>
      </c>
      <c r="AN34">
        <v>4.1902574480899984E-2</v>
      </c>
      <c r="AO34">
        <v>0</v>
      </c>
      <c r="AP34">
        <v>3.5909966565037279</v>
      </c>
      <c r="AQ34">
        <v>0</v>
      </c>
      <c r="AR34">
        <v>17.351031317844196</v>
      </c>
      <c r="AS34">
        <v>15.130691225464393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0.451380306122449</v>
      </c>
      <c r="BB34">
        <v>1.3599739361179362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883.02047947579217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272.72701678435362</v>
      </c>
      <c r="L35">
        <v>9.6697667995236642</v>
      </c>
      <c r="M35">
        <v>51.845277252465493</v>
      </c>
      <c r="N35">
        <v>51.797049573580729</v>
      </c>
      <c r="O35">
        <v>72.315399475401847</v>
      </c>
      <c r="P35">
        <v>30.319714849424717</v>
      </c>
      <c r="Q35">
        <v>5.3301748629568104</v>
      </c>
      <c r="R35">
        <v>5.271585330320459</v>
      </c>
      <c r="S35">
        <v>6.4901293687707646</v>
      </c>
      <c r="T35">
        <v>0.78942189406779661</v>
      </c>
      <c r="U35">
        <v>60.068882697999996</v>
      </c>
      <c r="V35">
        <v>4.2268556650124074</v>
      </c>
      <c r="W35">
        <v>10.838855192446541</v>
      </c>
      <c r="X35">
        <v>34.650485364963508</v>
      </c>
      <c r="Y35">
        <v>0</v>
      </c>
      <c r="Z35">
        <v>8.3087916642727251</v>
      </c>
      <c r="AA35">
        <v>0</v>
      </c>
      <c r="AB35">
        <v>6.9734581373450863</v>
      </c>
      <c r="AC35">
        <v>4.9954421338002541</v>
      </c>
      <c r="AD35">
        <v>4.6748012787515583</v>
      </c>
      <c r="AE35">
        <v>16.988935013519246</v>
      </c>
      <c r="AF35">
        <v>5.9026744366469011</v>
      </c>
      <c r="AG35">
        <v>32.409390232731013</v>
      </c>
      <c r="AH35">
        <v>19.171617366510802</v>
      </c>
      <c r="AI35">
        <v>2.6284066210565333</v>
      </c>
      <c r="AJ35">
        <v>0</v>
      </c>
      <c r="AK35">
        <v>29.452517897872344</v>
      </c>
      <c r="AL35">
        <v>42.757328340791737</v>
      </c>
      <c r="AM35">
        <v>8.3269438109637193</v>
      </c>
      <c r="AN35">
        <v>4.1902574480899984E-2</v>
      </c>
      <c r="AO35">
        <v>0</v>
      </c>
      <c r="AP35">
        <v>0</v>
      </c>
      <c r="AQ35">
        <v>0</v>
      </c>
      <c r="AR35">
        <v>14.771824060688401</v>
      </c>
      <c r="AS35">
        <v>15.130691225464393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0.79910514970059887</v>
      </c>
      <c r="BB35">
        <v>1.3599739361179362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833.50326938605451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272.72701678435362</v>
      </c>
      <c r="L36">
        <v>9.6697667995236642</v>
      </c>
      <c r="M36">
        <v>51.845277252465493</v>
      </c>
      <c r="N36">
        <v>51.797049573580729</v>
      </c>
      <c r="O36">
        <v>72.315399475401847</v>
      </c>
      <c r="P36">
        <v>30.319714849424717</v>
      </c>
      <c r="Q36">
        <v>5.3301748629568104</v>
      </c>
      <c r="R36">
        <v>5.271585330320459</v>
      </c>
      <c r="S36">
        <v>6.4901293687707646</v>
      </c>
      <c r="T36">
        <v>0.78942189406779661</v>
      </c>
      <c r="U36">
        <v>60.068882697999996</v>
      </c>
      <c r="V36">
        <v>4.3722838974358975</v>
      </c>
      <c r="W36">
        <v>10.840522909090907</v>
      </c>
      <c r="X36">
        <v>34.648771668590619</v>
      </c>
      <c r="Y36">
        <v>0</v>
      </c>
      <c r="Z36">
        <v>8.3087916642727251</v>
      </c>
      <c r="AA36">
        <v>0</v>
      </c>
      <c r="AB36">
        <v>6.9734581373450863</v>
      </c>
      <c r="AC36">
        <v>4.9954421338002541</v>
      </c>
      <c r="AD36">
        <v>4.6748012787515583</v>
      </c>
      <c r="AE36">
        <v>16.988935013519246</v>
      </c>
      <c r="AF36">
        <v>5.9026744366469011</v>
      </c>
      <c r="AG36">
        <v>32.409390232731013</v>
      </c>
      <c r="AH36">
        <v>19.171617366510802</v>
      </c>
      <c r="AI36">
        <v>1.6427541381603334</v>
      </c>
      <c r="AJ36">
        <v>0</v>
      </c>
      <c r="AK36">
        <v>29.452517897872344</v>
      </c>
      <c r="AL36">
        <v>42.757328340791737</v>
      </c>
      <c r="AM36">
        <v>8.3269438109637193</v>
      </c>
      <c r="AN36">
        <v>4.1902574480899984E-2</v>
      </c>
      <c r="AO36">
        <v>0</v>
      </c>
      <c r="AP36">
        <v>0</v>
      </c>
      <c r="AQ36">
        <v>0</v>
      </c>
      <c r="AR36">
        <v>14.771824060688401</v>
      </c>
      <c r="AS36">
        <v>15.130691225464393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0.79910514970059887</v>
      </c>
      <c r="BB36">
        <v>1.3599739361179362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832.66299915585307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272.72701678435362</v>
      </c>
      <c r="L37">
        <v>9.6697667995236642</v>
      </c>
      <c r="M37">
        <v>28.523912553954105</v>
      </c>
      <c r="N37">
        <v>28.488703459970271</v>
      </c>
      <c r="O37">
        <v>39.776108977383053</v>
      </c>
      <c r="P37">
        <v>30.319714849424717</v>
      </c>
      <c r="Q37">
        <v>5.3301748629568104</v>
      </c>
      <c r="R37">
        <v>5.271585330320459</v>
      </c>
      <c r="S37">
        <v>6.4901293687707646</v>
      </c>
      <c r="T37">
        <v>0.78942189406779661</v>
      </c>
      <c r="U37">
        <v>60.068882697999996</v>
      </c>
      <c r="V37">
        <v>4.3722838974358975</v>
      </c>
      <c r="W37">
        <v>10.840522909090907</v>
      </c>
      <c r="X37">
        <v>34.648771668590619</v>
      </c>
      <c r="Y37">
        <v>0</v>
      </c>
      <c r="Z37">
        <v>8.3087916642727251</v>
      </c>
      <c r="AA37">
        <v>0</v>
      </c>
      <c r="AB37">
        <v>6.9734581373450863</v>
      </c>
      <c r="AC37">
        <v>4.9954421338002541</v>
      </c>
      <c r="AD37">
        <v>4.6748012787515583</v>
      </c>
      <c r="AE37">
        <v>16.988935013519246</v>
      </c>
      <c r="AF37">
        <v>5.9026744366469011</v>
      </c>
      <c r="AG37">
        <v>32.409390232731013</v>
      </c>
      <c r="AH37">
        <v>19.171617366510802</v>
      </c>
      <c r="AI37">
        <v>0</v>
      </c>
      <c r="AJ37">
        <v>0</v>
      </c>
      <c r="AK37">
        <v>29.452517897872344</v>
      </c>
      <c r="AL37">
        <v>42.757328340791737</v>
      </c>
      <c r="AM37">
        <v>8.3269438109637193</v>
      </c>
      <c r="AN37">
        <v>4.1902574480899984E-2</v>
      </c>
      <c r="AO37">
        <v>0</v>
      </c>
      <c r="AP37">
        <v>0</v>
      </c>
      <c r="AQ37">
        <v>0</v>
      </c>
      <c r="AR37">
        <v>14.771824060688401</v>
      </c>
      <c r="AS37">
        <v>15.130691225464393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0.79910514970059887</v>
      </c>
      <c r="BB37">
        <v>1.3599739361179362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751.85124370755227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272.72701678435362</v>
      </c>
      <c r="L38">
        <v>9.6697667995236642</v>
      </c>
      <c r="M38">
        <v>28.523912553954105</v>
      </c>
      <c r="N38">
        <v>28.488703459970271</v>
      </c>
      <c r="O38">
        <v>39.776108977383053</v>
      </c>
      <c r="P38">
        <v>30.319714849424717</v>
      </c>
      <c r="Q38">
        <v>5.3301748629568104</v>
      </c>
      <c r="R38">
        <v>5.271585330320459</v>
      </c>
      <c r="S38">
        <v>6.4901293687707646</v>
      </c>
      <c r="T38">
        <v>0.78942189406779661</v>
      </c>
      <c r="U38">
        <v>60.068882697999996</v>
      </c>
      <c r="V38">
        <v>4.3722838974358975</v>
      </c>
      <c r="W38">
        <v>10.840522909090907</v>
      </c>
      <c r="X38">
        <v>34.648771668590619</v>
      </c>
      <c r="Y38">
        <v>0</v>
      </c>
      <c r="Z38">
        <v>8.3087916642727251</v>
      </c>
      <c r="AA38">
        <v>0</v>
      </c>
      <c r="AB38">
        <v>6.9734581373450863</v>
      </c>
      <c r="AC38">
        <v>4.9954421338002541</v>
      </c>
      <c r="AD38">
        <v>4.5392994117742118</v>
      </c>
      <c r="AE38">
        <v>16.988935013519246</v>
      </c>
      <c r="AF38">
        <v>5.9026744366469011</v>
      </c>
      <c r="AG38">
        <v>32.409390232731013</v>
      </c>
      <c r="AH38">
        <v>19.171617366510802</v>
      </c>
      <c r="AI38">
        <v>0</v>
      </c>
      <c r="AJ38">
        <v>0</v>
      </c>
      <c r="AK38">
        <v>29.452517897872344</v>
      </c>
      <c r="AL38">
        <v>42.757328340791737</v>
      </c>
      <c r="AM38">
        <v>8.3269438109637193</v>
      </c>
      <c r="AN38">
        <v>4.1902574480899984E-2</v>
      </c>
      <c r="AO38">
        <v>0</v>
      </c>
      <c r="AP38">
        <v>0</v>
      </c>
      <c r="AQ38">
        <v>0</v>
      </c>
      <c r="AR38">
        <v>14.771824060688401</v>
      </c>
      <c r="AS38">
        <v>15.130691225464393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0.79910514970059887</v>
      </c>
      <c r="BB38">
        <v>1.3599739361179362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751.71574184057488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272.72701678435362</v>
      </c>
      <c r="L39">
        <v>9.6697667995236642</v>
      </c>
      <c r="M39">
        <v>28.523912553954105</v>
      </c>
      <c r="N39">
        <v>28.488703459970271</v>
      </c>
      <c r="O39">
        <v>39.776108977383053</v>
      </c>
      <c r="P39">
        <v>30.319714849424717</v>
      </c>
      <c r="Q39">
        <v>5.3301748629568104</v>
      </c>
      <c r="R39">
        <v>5.271585330320459</v>
      </c>
      <c r="S39">
        <v>6.4901293687707646</v>
      </c>
      <c r="T39">
        <v>0.78942189406779661</v>
      </c>
      <c r="U39">
        <v>56.309426626999453</v>
      </c>
      <c r="V39">
        <v>4.3722838974358975</v>
      </c>
      <c r="W39">
        <v>10.840522909090907</v>
      </c>
      <c r="X39">
        <v>34.648771668590619</v>
      </c>
      <c r="Y39">
        <v>0</v>
      </c>
      <c r="Z39">
        <v>8.3087916642727251</v>
      </c>
      <c r="AA39">
        <v>0</v>
      </c>
      <c r="AB39">
        <v>6.9734581373450863</v>
      </c>
      <c r="AC39">
        <v>4.9954421338002541</v>
      </c>
      <c r="AD39">
        <v>0</v>
      </c>
      <c r="AE39">
        <v>16.988935013519246</v>
      </c>
      <c r="AF39">
        <v>5.9026744366469011</v>
      </c>
      <c r="AG39">
        <v>32.409390232731013</v>
      </c>
      <c r="AH39">
        <v>9.5858084608793561</v>
      </c>
      <c r="AI39">
        <v>0</v>
      </c>
      <c r="AJ39">
        <v>0</v>
      </c>
      <c r="AK39">
        <v>29.452517897872344</v>
      </c>
      <c r="AL39">
        <v>51.141118240791727</v>
      </c>
      <c r="AM39">
        <v>8.3269438109637193</v>
      </c>
      <c r="AN39">
        <v>4.1902574480899984E-2</v>
      </c>
      <c r="AO39">
        <v>0</v>
      </c>
      <c r="AP39">
        <v>0</v>
      </c>
      <c r="AQ39">
        <v>0</v>
      </c>
      <c r="AR39">
        <v>14.771824060688401</v>
      </c>
      <c r="AS39">
        <v>15.130691225464393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0.40195951807228913</v>
      </c>
      <c r="BB39">
        <v>1.3599739361179362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741.81782172054034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272.72701678435362</v>
      </c>
      <c r="L40">
        <v>9.6697667995236642</v>
      </c>
      <c r="M40">
        <v>28.523912553954105</v>
      </c>
      <c r="N40">
        <v>28.488703459970271</v>
      </c>
      <c r="O40">
        <v>39.776108977383053</v>
      </c>
      <c r="P40">
        <v>30.319714849424717</v>
      </c>
      <c r="Q40">
        <v>5.3301748629568104</v>
      </c>
      <c r="R40">
        <v>5.271585330320459</v>
      </c>
      <c r="S40">
        <v>6.4901293687707646</v>
      </c>
      <c r="T40">
        <v>0.78942189406779661</v>
      </c>
      <c r="U40">
        <v>56.309426626999453</v>
      </c>
      <c r="V40">
        <v>4.3722838974358975</v>
      </c>
      <c r="W40">
        <v>10.840522909090907</v>
      </c>
      <c r="X40">
        <v>34.648771668590619</v>
      </c>
      <c r="Y40">
        <v>0</v>
      </c>
      <c r="Z40">
        <v>8.3087916642727251</v>
      </c>
      <c r="AA40">
        <v>0</v>
      </c>
      <c r="AB40">
        <v>6.9734581373450863</v>
      </c>
      <c r="AC40">
        <v>4.9954421338002541</v>
      </c>
      <c r="AD40">
        <v>0</v>
      </c>
      <c r="AE40">
        <v>16.988935013519246</v>
      </c>
      <c r="AF40">
        <v>5.9026744366469011</v>
      </c>
      <c r="AG40">
        <v>32.409390232731013</v>
      </c>
      <c r="AH40">
        <v>0</v>
      </c>
      <c r="AI40">
        <v>0</v>
      </c>
      <c r="AJ40">
        <v>0</v>
      </c>
      <c r="AK40">
        <v>29.452517897872344</v>
      </c>
      <c r="AL40">
        <v>51.141118240791727</v>
      </c>
      <c r="AM40">
        <v>8.3269438109637193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15.130691225464393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</v>
      </c>
      <c r="BB40">
        <v>1.3599739361179362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731.8300537415887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272.72701678435362</v>
      </c>
      <c r="L41">
        <v>9.6697667995236642</v>
      </c>
      <c r="M41">
        <v>28.523912553954105</v>
      </c>
      <c r="N41">
        <v>28.488703459970271</v>
      </c>
      <c r="O41">
        <v>39.776108977383053</v>
      </c>
      <c r="P41">
        <v>30.319714849424717</v>
      </c>
      <c r="Q41">
        <v>5.3301748629568104</v>
      </c>
      <c r="R41">
        <v>5.271585330320459</v>
      </c>
      <c r="S41">
        <v>6.4901293687707646</v>
      </c>
      <c r="T41">
        <v>0.78942189406779661</v>
      </c>
      <c r="U41">
        <v>56.309426626999453</v>
      </c>
      <c r="V41">
        <v>4.3722838974358975</v>
      </c>
      <c r="W41">
        <v>10.838855192446541</v>
      </c>
      <c r="X41">
        <v>34.650485364963508</v>
      </c>
      <c r="Y41">
        <v>0</v>
      </c>
      <c r="Z41">
        <v>5.5391942964545446</v>
      </c>
      <c r="AA41">
        <v>0</v>
      </c>
      <c r="AB41">
        <v>6.9734581373450863</v>
      </c>
      <c r="AC41">
        <v>4.9954421338002541</v>
      </c>
      <c r="AD41">
        <v>0</v>
      </c>
      <c r="AE41">
        <v>16.988935013519246</v>
      </c>
      <c r="AF41">
        <v>5.9026744366469011</v>
      </c>
      <c r="AG41">
        <v>32.409390232731013</v>
      </c>
      <c r="AH41">
        <v>0</v>
      </c>
      <c r="AI41">
        <v>0</v>
      </c>
      <c r="AJ41">
        <v>0</v>
      </c>
      <c r="AK41">
        <v>29.452517897872344</v>
      </c>
      <c r="AL41">
        <v>51.141118240791727</v>
      </c>
      <c r="AM41">
        <v>8.3269438109637193</v>
      </c>
      <c r="AN41">
        <v>4.1902574480899984E-2</v>
      </c>
      <c r="AO41">
        <v>0</v>
      </c>
      <c r="AP41">
        <v>0</v>
      </c>
      <c r="AQ41">
        <v>0</v>
      </c>
      <c r="AR41">
        <v>14.771824060688401</v>
      </c>
      <c r="AS41">
        <v>15.130691225464393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</v>
      </c>
      <c r="BB41">
        <v>1.3599739361179362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729.06050235349903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272.72701678435362</v>
      </c>
      <c r="L42">
        <v>9.6697667995236642</v>
      </c>
      <c r="M42">
        <v>28.523912553954105</v>
      </c>
      <c r="N42">
        <v>28.488703459970271</v>
      </c>
      <c r="O42">
        <v>39.776108977383053</v>
      </c>
      <c r="P42">
        <v>30.319714849424717</v>
      </c>
      <c r="Q42">
        <v>5.3301748629568104</v>
      </c>
      <c r="R42">
        <v>5.271585330320459</v>
      </c>
      <c r="S42">
        <v>6.4901293687707646</v>
      </c>
      <c r="T42">
        <v>0.78942189406779661</v>
      </c>
      <c r="U42">
        <v>56.309426626999453</v>
      </c>
      <c r="V42">
        <v>4.3722838974358975</v>
      </c>
      <c r="W42">
        <v>10.840522909090907</v>
      </c>
      <c r="X42">
        <v>34.650485364963508</v>
      </c>
      <c r="Y42">
        <v>0</v>
      </c>
      <c r="Z42">
        <v>5.5391942964545446</v>
      </c>
      <c r="AA42">
        <v>0</v>
      </c>
      <c r="AB42">
        <v>6.9734581373450863</v>
      </c>
      <c r="AC42">
        <v>4.9954421338002541</v>
      </c>
      <c r="AD42">
        <v>0</v>
      </c>
      <c r="AE42">
        <v>16.988935013519246</v>
      </c>
      <c r="AF42">
        <v>5.9026744366469011</v>
      </c>
      <c r="AG42">
        <v>32.409390232731013</v>
      </c>
      <c r="AH42">
        <v>0</v>
      </c>
      <c r="AI42">
        <v>0</v>
      </c>
      <c r="AJ42">
        <v>0</v>
      </c>
      <c r="AK42">
        <v>29.452517897872344</v>
      </c>
      <c r="AL42">
        <v>51.141118240791727</v>
      </c>
      <c r="AM42">
        <v>8.3269438109637193</v>
      </c>
      <c r="AN42">
        <v>4.1902574480899984E-2</v>
      </c>
      <c r="AO42">
        <v>0</v>
      </c>
      <c r="AP42">
        <v>0</v>
      </c>
      <c r="AQ42">
        <v>0</v>
      </c>
      <c r="AR42">
        <v>14.771824060688401</v>
      </c>
      <c r="AS42">
        <v>15.130691225464393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</v>
      </c>
      <c r="BB42">
        <v>1.3599739361179362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729.06217007014345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272.72701678435362</v>
      </c>
      <c r="L43">
        <v>9.6697667995236642</v>
      </c>
      <c r="M43">
        <v>28.523912553954105</v>
      </c>
      <c r="N43">
        <v>28.488703459970271</v>
      </c>
      <c r="O43">
        <v>39.776108977383053</v>
      </c>
      <c r="P43">
        <v>30.319714849424717</v>
      </c>
      <c r="Q43">
        <v>5.3301748629568104</v>
      </c>
      <c r="R43">
        <v>5.271585330320459</v>
      </c>
      <c r="S43">
        <v>6.4901293687707646</v>
      </c>
      <c r="T43">
        <v>0.78942189406779661</v>
      </c>
      <c r="U43">
        <v>56.309426626999453</v>
      </c>
      <c r="V43">
        <v>4.3722838974358975</v>
      </c>
      <c r="W43">
        <v>10.838855192446541</v>
      </c>
      <c r="X43">
        <v>34.650485364963508</v>
      </c>
      <c r="Y43">
        <v>0</v>
      </c>
      <c r="Z43">
        <v>5.5391942964545446</v>
      </c>
      <c r="AA43">
        <v>0</v>
      </c>
      <c r="AB43">
        <v>6.9734581373450863</v>
      </c>
      <c r="AC43">
        <v>4.9954421338002541</v>
      </c>
      <c r="AD43">
        <v>0</v>
      </c>
      <c r="AE43">
        <v>16.988935013519246</v>
      </c>
      <c r="AF43">
        <v>5.9026744366469011</v>
      </c>
      <c r="AG43">
        <v>32.409390232731013</v>
      </c>
      <c r="AH43">
        <v>0</v>
      </c>
      <c r="AI43">
        <v>0</v>
      </c>
      <c r="AJ43">
        <v>0</v>
      </c>
      <c r="AK43">
        <v>29.452517897872344</v>
      </c>
      <c r="AL43">
        <v>51.141118240791727</v>
      </c>
      <c r="AM43">
        <v>8.3269438109637193</v>
      </c>
      <c r="AN43">
        <v>4.1902574480899984E-2</v>
      </c>
      <c r="AO43">
        <v>0</v>
      </c>
      <c r="AP43">
        <v>0</v>
      </c>
      <c r="AQ43">
        <v>0</v>
      </c>
      <c r="AR43">
        <v>14.771824060688401</v>
      </c>
      <c r="AS43">
        <v>15.130691225464393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1.3599739361179362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729.06050235349903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272.72701678435362</v>
      </c>
      <c r="L44">
        <v>9.6697667995236642</v>
      </c>
      <c r="M44">
        <v>28.523912553954105</v>
      </c>
      <c r="N44">
        <v>28.488703459970271</v>
      </c>
      <c r="O44">
        <v>39.776108977383053</v>
      </c>
      <c r="P44">
        <v>30.319714849424717</v>
      </c>
      <c r="Q44">
        <v>5.3301748629568104</v>
      </c>
      <c r="R44">
        <v>5.271585330320459</v>
      </c>
      <c r="S44">
        <v>6.4901293687707646</v>
      </c>
      <c r="T44">
        <v>0.78942189406779661</v>
      </c>
      <c r="U44">
        <v>56.309426626999453</v>
      </c>
      <c r="V44">
        <v>4.3722838974358975</v>
      </c>
      <c r="W44">
        <v>10.838855192446541</v>
      </c>
      <c r="X44">
        <v>34.650485364963508</v>
      </c>
      <c r="Y44">
        <v>0</v>
      </c>
      <c r="Z44">
        <v>5.5391942964545446</v>
      </c>
      <c r="AA44">
        <v>0</v>
      </c>
      <c r="AB44">
        <v>6.9734581373450863</v>
      </c>
      <c r="AC44">
        <v>4.9954421338002541</v>
      </c>
      <c r="AD44">
        <v>0</v>
      </c>
      <c r="AE44">
        <v>16.988935013519246</v>
      </c>
      <c r="AF44">
        <v>5.9026744366469011</v>
      </c>
      <c r="AG44">
        <v>32.409390232731013</v>
      </c>
      <c r="AH44">
        <v>0</v>
      </c>
      <c r="AI44">
        <v>0</v>
      </c>
      <c r="AJ44">
        <v>0</v>
      </c>
      <c r="AK44">
        <v>29.452517897872344</v>
      </c>
      <c r="AL44">
        <v>51.141118240791727</v>
      </c>
      <c r="AM44">
        <v>8.3269438109637193</v>
      </c>
      <c r="AN44">
        <v>4.1902574480899984E-2</v>
      </c>
      <c r="AO44">
        <v>0</v>
      </c>
      <c r="AP44">
        <v>0</v>
      </c>
      <c r="AQ44">
        <v>0</v>
      </c>
      <c r="AR44">
        <v>17.351031317844196</v>
      </c>
      <c r="AS44">
        <v>15.130691225464393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1.3599739361179362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731.6397096106549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272.72701678435362</v>
      </c>
      <c r="L45">
        <v>9.6697667995236642</v>
      </c>
      <c r="M45">
        <v>28.523912553954105</v>
      </c>
      <c r="N45">
        <v>28.488703459970271</v>
      </c>
      <c r="O45">
        <v>39.776108977383053</v>
      </c>
      <c r="P45">
        <v>30.319714849424717</v>
      </c>
      <c r="Q45">
        <v>5.3301748629568104</v>
      </c>
      <c r="R45">
        <v>5.271585330320459</v>
      </c>
      <c r="S45">
        <v>6.4901293687707646</v>
      </c>
      <c r="T45">
        <v>0.78942189406779661</v>
      </c>
      <c r="U45">
        <v>56.309426626999453</v>
      </c>
      <c r="V45">
        <v>4.2306910821033217</v>
      </c>
      <c r="W45">
        <v>10.838855192446541</v>
      </c>
      <c r="X45">
        <v>34.650485364963508</v>
      </c>
      <c r="Y45">
        <v>0</v>
      </c>
      <c r="Z45">
        <v>8.3087916642727251</v>
      </c>
      <c r="AA45">
        <v>0</v>
      </c>
      <c r="AB45">
        <v>6.9734581373450863</v>
      </c>
      <c r="AC45">
        <v>4.9954421338002541</v>
      </c>
      <c r="AD45">
        <v>0</v>
      </c>
      <c r="AE45">
        <v>16.988935013519246</v>
      </c>
      <c r="AF45">
        <v>5.9026744366469011</v>
      </c>
      <c r="AG45">
        <v>32.409390232731013</v>
      </c>
      <c r="AH45">
        <v>0</v>
      </c>
      <c r="AI45">
        <v>0</v>
      </c>
      <c r="AJ45">
        <v>0</v>
      </c>
      <c r="AK45">
        <v>29.452517897872344</v>
      </c>
      <c r="AL45">
        <v>51.141118240791727</v>
      </c>
      <c r="AM45">
        <v>8.3269438109637193</v>
      </c>
      <c r="AN45">
        <v>4.1902574480899984E-2</v>
      </c>
      <c r="AO45">
        <v>0</v>
      </c>
      <c r="AP45">
        <v>0</v>
      </c>
      <c r="AQ45">
        <v>0</v>
      </c>
      <c r="AR45">
        <v>17.351031317844196</v>
      </c>
      <c r="AS45">
        <v>15.130691225464393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1.3599739361179362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734.26771416314045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272.72701678435362</v>
      </c>
      <c r="L46">
        <v>9.6697667995236642</v>
      </c>
      <c r="M46">
        <v>28.523912553954105</v>
      </c>
      <c r="N46">
        <v>28.488703459970271</v>
      </c>
      <c r="O46">
        <v>39.776108977383053</v>
      </c>
      <c r="P46">
        <v>30.319714849424717</v>
      </c>
      <c r="Q46">
        <v>5.3301748629568104</v>
      </c>
      <c r="R46">
        <v>5.271585330320459</v>
      </c>
      <c r="S46">
        <v>6.4901293687707646</v>
      </c>
      <c r="T46">
        <v>0.78942189406779661</v>
      </c>
      <c r="U46">
        <v>56.309426626999453</v>
      </c>
      <c r="V46">
        <v>4.2306910821033217</v>
      </c>
      <c r="W46">
        <v>10.838855192446541</v>
      </c>
      <c r="X46">
        <v>34.650485364963508</v>
      </c>
      <c r="Y46">
        <v>0</v>
      </c>
      <c r="Z46">
        <v>8.3087916642727251</v>
      </c>
      <c r="AA46">
        <v>0</v>
      </c>
      <c r="AB46">
        <v>6.9734581373450863</v>
      </c>
      <c r="AC46">
        <v>4.9954421338002541</v>
      </c>
      <c r="AD46">
        <v>0</v>
      </c>
      <c r="AE46">
        <v>16.988935013519246</v>
      </c>
      <c r="AF46">
        <v>5.9026744366469011</v>
      </c>
      <c r="AG46">
        <v>32.409390232731013</v>
      </c>
      <c r="AH46">
        <v>0</v>
      </c>
      <c r="AI46">
        <v>0</v>
      </c>
      <c r="AJ46">
        <v>0</v>
      </c>
      <c r="AK46">
        <v>29.452517897872344</v>
      </c>
      <c r="AL46">
        <v>51.141118240791727</v>
      </c>
      <c r="AM46">
        <v>8.3269438109637193</v>
      </c>
      <c r="AN46">
        <v>4.1902574480899984E-2</v>
      </c>
      <c r="AO46">
        <v>0</v>
      </c>
      <c r="AP46">
        <v>0</v>
      </c>
      <c r="AQ46">
        <v>0</v>
      </c>
      <c r="AR46">
        <v>17.351031317844196</v>
      </c>
      <c r="AS46">
        <v>15.130691225464393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1.3599739361179362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734.26771416314045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272.72701678435362</v>
      </c>
      <c r="L47">
        <v>9.6697667995236642</v>
      </c>
      <c r="M47">
        <v>28.523912553954105</v>
      </c>
      <c r="N47">
        <v>28.488703459970271</v>
      </c>
      <c r="O47">
        <v>39.776108977383053</v>
      </c>
      <c r="P47">
        <v>17.40926793567942</v>
      </c>
      <c r="Q47">
        <v>5.3494468569065337</v>
      </c>
      <c r="R47">
        <v>5.271585330320459</v>
      </c>
      <c r="S47">
        <v>6.4901293687707646</v>
      </c>
      <c r="T47">
        <v>0.78942189406779661</v>
      </c>
      <c r="U47">
        <v>54.561896405438709</v>
      </c>
      <c r="V47">
        <v>4.2306910821033217</v>
      </c>
      <c r="W47">
        <v>10.838855192446541</v>
      </c>
      <c r="X47">
        <v>34.650485364963508</v>
      </c>
      <c r="Y47">
        <v>0</v>
      </c>
      <c r="Z47">
        <v>8.3087916642727251</v>
      </c>
      <c r="AA47">
        <v>0</v>
      </c>
      <c r="AB47">
        <v>6.9734581373450863</v>
      </c>
      <c r="AC47">
        <v>4.9954421338002541</v>
      </c>
      <c r="AD47">
        <v>0</v>
      </c>
      <c r="AE47">
        <v>16.988935013519246</v>
      </c>
      <c r="AF47">
        <v>5.9026744366469011</v>
      </c>
      <c r="AG47">
        <v>32.409390232731013</v>
      </c>
      <c r="AH47">
        <v>0</v>
      </c>
      <c r="AI47">
        <v>0</v>
      </c>
      <c r="AJ47">
        <v>0</v>
      </c>
      <c r="AK47">
        <v>29.452517897872344</v>
      </c>
      <c r="AL47">
        <v>36.888675709208258</v>
      </c>
      <c r="AM47">
        <v>8.3269438109637193</v>
      </c>
      <c r="AN47">
        <v>4.1902574480899984E-2</v>
      </c>
      <c r="AO47">
        <v>0</v>
      </c>
      <c r="AP47">
        <v>0</v>
      </c>
      <c r="AQ47">
        <v>0</v>
      </c>
      <c r="AR47">
        <v>14.771824060688401</v>
      </c>
      <c r="AS47">
        <v>15.130691225464393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1.3599739361179362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702.79735923304486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272.72701678435362</v>
      </c>
      <c r="L48">
        <v>9.6697667995236642</v>
      </c>
      <c r="M48">
        <v>28.523912553954105</v>
      </c>
      <c r="N48">
        <v>28.488703459970271</v>
      </c>
      <c r="O48">
        <v>39.776108977383053</v>
      </c>
      <c r="P48">
        <v>17.40926793567942</v>
      </c>
      <c r="Q48">
        <v>5.3494468569065337</v>
      </c>
      <c r="R48">
        <v>5.271585330320459</v>
      </c>
      <c r="S48">
        <v>6.4901293687707646</v>
      </c>
      <c r="T48">
        <v>0.78942189406779661</v>
      </c>
      <c r="U48">
        <v>58.52013000848023</v>
      </c>
      <c r="V48">
        <v>4.2306910821033217</v>
      </c>
      <c r="W48">
        <v>10.838855192446541</v>
      </c>
      <c r="X48">
        <v>34.650485364963508</v>
      </c>
      <c r="Y48">
        <v>0</v>
      </c>
      <c r="Z48">
        <v>8.3087916642727251</v>
      </c>
      <c r="AA48">
        <v>0</v>
      </c>
      <c r="AB48">
        <v>6.9734581373450863</v>
      </c>
      <c r="AC48">
        <v>4.9954421338002541</v>
      </c>
      <c r="AD48">
        <v>0</v>
      </c>
      <c r="AE48">
        <v>16.988935013519246</v>
      </c>
      <c r="AF48">
        <v>5.9026744366469011</v>
      </c>
      <c r="AG48">
        <v>32.409390232731013</v>
      </c>
      <c r="AH48">
        <v>0</v>
      </c>
      <c r="AI48">
        <v>0</v>
      </c>
      <c r="AJ48">
        <v>0</v>
      </c>
      <c r="AK48">
        <v>29.452517897872344</v>
      </c>
      <c r="AL48">
        <v>36.888675709208258</v>
      </c>
      <c r="AM48">
        <v>8.3269438109637193</v>
      </c>
      <c r="AN48">
        <v>4.1902574480899984E-2</v>
      </c>
      <c r="AO48">
        <v>0</v>
      </c>
      <c r="AP48">
        <v>0</v>
      </c>
      <c r="AQ48">
        <v>0</v>
      </c>
      <c r="AR48">
        <v>14.771824060688401</v>
      </c>
      <c r="AS48">
        <v>15.130691225464393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1.3599739361179362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706.75559283608629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272.72701678435362</v>
      </c>
      <c r="L49">
        <v>9.6697667995236642</v>
      </c>
      <c r="M49">
        <v>28.523912553954105</v>
      </c>
      <c r="N49">
        <v>28.488703459970271</v>
      </c>
      <c r="O49">
        <v>39.776108977383053</v>
      </c>
      <c r="P49">
        <v>17.40926793567942</v>
      </c>
      <c r="Q49">
        <v>5.3494468569065337</v>
      </c>
      <c r="R49">
        <v>5.271585330320459</v>
      </c>
      <c r="S49">
        <v>6.4901293687707646</v>
      </c>
      <c r="T49">
        <v>0.78942189406779661</v>
      </c>
      <c r="U49">
        <v>60.060859597547719</v>
      </c>
      <c r="V49">
        <v>4.2306910821033217</v>
      </c>
      <c r="W49">
        <v>10.838855192446541</v>
      </c>
      <c r="X49">
        <v>34.650485364963508</v>
      </c>
      <c r="Y49">
        <v>0</v>
      </c>
      <c r="Z49">
        <v>8.3087916642727251</v>
      </c>
      <c r="AA49">
        <v>0</v>
      </c>
      <c r="AB49">
        <v>6.9734581373450863</v>
      </c>
      <c r="AC49">
        <v>4.9954421338002541</v>
      </c>
      <c r="AD49">
        <v>0</v>
      </c>
      <c r="AE49">
        <v>16.988935013519246</v>
      </c>
      <c r="AF49">
        <v>5.9026744366469011</v>
      </c>
      <c r="AG49">
        <v>32.409390232731013</v>
      </c>
      <c r="AH49">
        <v>0</v>
      </c>
      <c r="AI49">
        <v>0</v>
      </c>
      <c r="AJ49">
        <v>0</v>
      </c>
      <c r="AK49">
        <v>29.452517897872344</v>
      </c>
      <c r="AL49">
        <v>35.211917281583474</v>
      </c>
      <c r="AM49">
        <v>8.3269438109637193</v>
      </c>
      <c r="AN49">
        <v>4.1902574480899984E-2</v>
      </c>
      <c r="AO49">
        <v>0</v>
      </c>
      <c r="AP49">
        <v>0</v>
      </c>
      <c r="AQ49">
        <v>0</v>
      </c>
      <c r="AR49">
        <v>14.771824060688401</v>
      </c>
      <c r="AS49">
        <v>15.130691225464393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1.3599739361179362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706.6195639975291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272.72701678435362</v>
      </c>
      <c r="L50">
        <v>9.6697667995236642</v>
      </c>
      <c r="M50">
        <v>28.523912553954105</v>
      </c>
      <c r="N50">
        <v>28.488703459970271</v>
      </c>
      <c r="O50">
        <v>39.776108977383053</v>
      </c>
      <c r="P50">
        <v>17.40926793567942</v>
      </c>
      <c r="Q50">
        <v>5.3494468569065337</v>
      </c>
      <c r="R50">
        <v>5.271585330320459</v>
      </c>
      <c r="S50">
        <v>6.4901293687707646</v>
      </c>
      <c r="T50">
        <v>0.78942189406779661</v>
      </c>
      <c r="U50">
        <v>60.068882697999996</v>
      </c>
      <c r="V50">
        <v>4.2306910821033217</v>
      </c>
      <c r="W50">
        <v>10.843601872008906</v>
      </c>
      <c r="X50">
        <v>34.650611737140373</v>
      </c>
      <c r="Y50">
        <v>0</v>
      </c>
      <c r="Z50">
        <v>8.3087916642727251</v>
      </c>
      <c r="AA50">
        <v>0</v>
      </c>
      <c r="AB50">
        <v>6.9734581373450863</v>
      </c>
      <c r="AC50">
        <v>4.9954421338002541</v>
      </c>
      <c r="AD50">
        <v>0</v>
      </c>
      <c r="AE50">
        <v>16.988935013519246</v>
      </c>
      <c r="AF50">
        <v>5.9026744366469011</v>
      </c>
      <c r="AG50">
        <v>32.409390232731013</v>
      </c>
      <c r="AH50">
        <v>0</v>
      </c>
      <c r="AI50">
        <v>0</v>
      </c>
      <c r="AJ50">
        <v>0</v>
      </c>
      <c r="AK50">
        <v>29.452517897872344</v>
      </c>
      <c r="AL50">
        <v>35.211917281583474</v>
      </c>
      <c r="AM50">
        <v>8.3269438109637193</v>
      </c>
      <c r="AN50">
        <v>4.1902574480899984E-2</v>
      </c>
      <c r="AO50">
        <v>0</v>
      </c>
      <c r="AP50">
        <v>0</v>
      </c>
      <c r="AQ50">
        <v>0</v>
      </c>
      <c r="AR50">
        <v>14.771824060688401</v>
      </c>
      <c r="AS50">
        <v>15.130691225464393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1.3599739361179362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706.6324601497206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272.72701678435362</v>
      </c>
      <c r="L51">
        <v>9.6697667995236642</v>
      </c>
      <c r="M51">
        <v>28.523912553954105</v>
      </c>
      <c r="N51">
        <v>28.488703459970271</v>
      </c>
      <c r="O51">
        <v>39.776108977383053</v>
      </c>
      <c r="P51">
        <v>17.40926793567942</v>
      </c>
      <c r="Q51">
        <v>5.3494468569065337</v>
      </c>
      <c r="R51">
        <v>5.271585330320459</v>
      </c>
      <c r="S51">
        <v>6.4901293687707646</v>
      </c>
      <c r="T51">
        <v>0.78942189406779661</v>
      </c>
      <c r="U51">
        <v>60.068882697999996</v>
      </c>
      <c r="V51">
        <v>4.2306910821033217</v>
      </c>
      <c r="W51">
        <v>10.838855192446541</v>
      </c>
      <c r="X51">
        <v>34.650485364963508</v>
      </c>
      <c r="Y51">
        <v>0</v>
      </c>
      <c r="Z51">
        <v>8.3087916642727251</v>
      </c>
      <c r="AA51">
        <v>0</v>
      </c>
      <c r="AB51">
        <v>6.9734581373450863</v>
      </c>
      <c r="AC51">
        <v>0</v>
      </c>
      <c r="AD51">
        <v>0</v>
      </c>
      <c r="AE51">
        <v>16.988935013519246</v>
      </c>
      <c r="AF51">
        <v>5.9026744366469011</v>
      </c>
      <c r="AG51">
        <v>32.409390232731013</v>
      </c>
      <c r="AH51">
        <v>0</v>
      </c>
      <c r="AI51">
        <v>0</v>
      </c>
      <c r="AJ51">
        <v>0</v>
      </c>
      <c r="AK51">
        <v>29.452517897872344</v>
      </c>
      <c r="AL51">
        <v>35.211917281583474</v>
      </c>
      <c r="AM51">
        <v>8.3269438109637193</v>
      </c>
      <c r="AN51">
        <v>4.1902574480899984E-2</v>
      </c>
      <c r="AO51">
        <v>0</v>
      </c>
      <c r="AP51">
        <v>0</v>
      </c>
      <c r="AQ51">
        <v>0</v>
      </c>
      <c r="AR51">
        <v>14.771824060688401</v>
      </c>
      <c r="AS51">
        <v>15.130691225464393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1.3599739361179362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701.63214496418107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272.72701678435362</v>
      </c>
      <c r="L52">
        <v>9.6697667995236642</v>
      </c>
      <c r="M52">
        <v>28.523912553954105</v>
      </c>
      <c r="N52">
        <v>28.488703459970271</v>
      </c>
      <c r="O52">
        <v>39.776108977383053</v>
      </c>
      <c r="P52">
        <v>17.40926793567942</v>
      </c>
      <c r="Q52">
        <v>5.3494468569065337</v>
      </c>
      <c r="R52">
        <v>5.271585330320459</v>
      </c>
      <c r="S52">
        <v>6.4901293687707646</v>
      </c>
      <c r="T52">
        <v>0.78942189406779661</v>
      </c>
      <c r="U52">
        <v>60.068882697999996</v>
      </c>
      <c r="V52">
        <v>4.2306910821033217</v>
      </c>
      <c r="W52">
        <v>10.838855192446541</v>
      </c>
      <c r="X52">
        <v>34.650485364963508</v>
      </c>
      <c r="Y52">
        <v>0</v>
      </c>
      <c r="Z52">
        <v>8.3087916642727251</v>
      </c>
      <c r="AA52">
        <v>0</v>
      </c>
      <c r="AB52">
        <v>6.9734581373450863</v>
      </c>
      <c r="AC52">
        <v>0</v>
      </c>
      <c r="AD52">
        <v>0</v>
      </c>
      <c r="AE52">
        <v>16.988935013519246</v>
      </c>
      <c r="AF52">
        <v>5.9026744366469011</v>
      </c>
      <c r="AG52">
        <v>32.409390232731013</v>
      </c>
      <c r="AH52">
        <v>0</v>
      </c>
      <c r="AI52">
        <v>0</v>
      </c>
      <c r="AJ52">
        <v>0</v>
      </c>
      <c r="AK52">
        <v>29.452517897872344</v>
      </c>
      <c r="AL52">
        <v>35.211917281583474</v>
      </c>
      <c r="AM52">
        <v>8.3269438109637193</v>
      </c>
      <c r="AN52">
        <v>4.1902574480899984E-2</v>
      </c>
      <c r="AO52">
        <v>0</v>
      </c>
      <c r="AP52">
        <v>0</v>
      </c>
      <c r="AQ52">
        <v>0</v>
      </c>
      <c r="AR52">
        <v>14.771824060688401</v>
      </c>
      <c r="AS52">
        <v>15.130691225464393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1.3599739361179362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701.63214496418107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272.72701678435362</v>
      </c>
      <c r="L53">
        <v>9.6697667995236642</v>
      </c>
      <c r="M53">
        <v>28.523912553954105</v>
      </c>
      <c r="N53">
        <v>28.488703459970271</v>
      </c>
      <c r="O53">
        <v>39.776108977383053</v>
      </c>
      <c r="P53">
        <v>17.40926793567942</v>
      </c>
      <c r="Q53">
        <v>5.3494468569065337</v>
      </c>
      <c r="R53">
        <v>5.271585330320459</v>
      </c>
      <c r="S53">
        <v>6.4901293687707646</v>
      </c>
      <c r="T53">
        <v>0.78942189406779661</v>
      </c>
      <c r="U53">
        <v>60.068882697999996</v>
      </c>
      <c r="V53">
        <v>4.2306910821033217</v>
      </c>
      <c r="W53">
        <v>10.838855192446541</v>
      </c>
      <c r="X53">
        <v>34.650485364963508</v>
      </c>
      <c r="Y53">
        <v>0</v>
      </c>
      <c r="Z53">
        <v>8.3087916642727251</v>
      </c>
      <c r="AA53">
        <v>0</v>
      </c>
      <c r="AB53">
        <v>6.9734581373450863</v>
      </c>
      <c r="AC53">
        <v>0</v>
      </c>
      <c r="AD53">
        <v>0</v>
      </c>
      <c r="AE53">
        <v>16.988935013519246</v>
      </c>
      <c r="AF53">
        <v>5.9026744366469011</v>
      </c>
      <c r="AG53">
        <v>32.409390232731013</v>
      </c>
      <c r="AH53">
        <v>0</v>
      </c>
      <c r="AI53">
        <v>0</v>
      </c>
      <c r="AJ53">
        <v>0</v>
      </c>
      <c r="AK53">
        <v>29.452517897872344</v>
      </c>
      <c r="AL53">
        <v>35.211917281583474</v>
      </c>
      <c r="AM53">
        <v>8.3269438109637193</v>
      </c>
      <c r="AN53">
        <v>4.1902574480899984E-2</v>
      </c>
      <c r="AO53">
        <v>0</v>
      </c>
      <c r="AP53">
        <v>0</v>
      </c>
      <c r="AQ53">
        <v>0</v>
      </c>
      <c r="AR53">
        <v>14.771824060688401</v>
      </c>
      <c r="AS53">
        <v>15.130691225464393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1.3599739361179362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701.63214496418107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272.72701678435362</v>
      </c>
      <c r="L54">
        <v>9.6697667995236642</v>
      </c>
      <c r="M54">
        <v>28.523912553954105</v>
      </c>
      <c r="N54">
        <v>28.488703459970271</v>
      </c>
      <c r="O54">
        <v>39.776108977383053</v>
      </c>
      <c r="P54">
        <v>17.40926793567942</v>
      </c>
      <c r="Q54">
        <v>5.3494468569065337</v>
      </c>
      <c r="R54">
        <v>5.271585330320459</v>
      </c>
      <c r="S54">
        <v>6.4901293687707646</v>
      </c>
      <c r="T54">
        <v>0.78942189406779661</v>
      </c>
      <c r="U54">
        <v>60.068882697999996</v>
      </c>
      <c r="V54">
        <v>4.2306910821033217</v>
      </c>
      <c r="W54">
        <v>10.841074807995154</v>
      </c>
      <c r="X54">
        <v>34.650485364963508</v>
      </c>
      <c r="Y54">
        <v>0</v>
      </c>
      <c r="Z54">
        <v>8.3087916642727251</v>
      </c>
      <c r="AA54">
        <v>0</v>
      </c>
      <c r="AB54">
        <v>6.9734581373450863</v>
      </c>
      <c r="AC54">
        <v>0</v>
      </c>
      <c r="AD54">
        <v>0</v>
      </c>
      <c r="AE54">
        <v>16.988935013519246</v>
      </c>
      <c r="AF54">
        <v>5.9026744366469011</v>
      </c>
      <c r="AG54">
        <v>32.409390232731013</v>
      </c>
      <c r="AH54">
        <v>0</v>
      </c>
      <c r="AI54">
        <v>0</v>
      </c>
      <c r="AJ54">
        <v>0</v>
      </c>
      <c r="AK54">
        <v>29.452517897872344</v>
      </c>
      <c r="AL54">
        <v>35.211917281583474</v>
      </c>
      <c r="AM54">
        <v>8.3269438109637193</v>
      </c>
      <c r="AN54">
        <v>4.1902574480899984E-2</v>
      </c>
      <c r="AO54">
        <v>0</v>
      </c>
      <c r="AP54">
        <v>0</v>
      </c>
      <c r="AQ54">
        <v>0</v>
      </c>
      <c r="AR54">
        <v>17.351031317844196</v>
      </c>
      <c r="AS54">
        <v>15.130691225464393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1.3599739361179362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704.21357183688554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272.72701678435362</v>
      </c>
      <c r="L55">
        <v>9.6697667995236642</v>
      </c>
      <c r="M55">
        <v>28.523912553954105</v>
      </c>
      <c r="N55">
        <v>28.488703459970271</v>
      </c>
      <c r="O55">
        <v>39.776108977383053</v>
      </c>
      <c r="P55">
        <v>17.40926793567942</v>
      </c>
      <c r="Q55">
        <v>5.3494468569065337</v>
      </c>
      <c r="R55">
        <v>5.271585330320459</v>
      </c>
      <c r="S55">
        <v>6.4901293687707646</v>
      </c>
      <c r="T55">
        <v>0.78942189406779661</v>
      </c>
      <c r="U55">
        <v>60.068882697999996</v>
      </c>
      <c r="V55">
        <v>4.2306910821033217</v>
      </c>
      <c r="W55">
        <v>10.841074807995154</v>
      </c>
      <c r="X55">
        <v>34.650485364963508</v>
      </c>
      <c r="Y55">
        <v>0</v>
      </c>
      <c r="Z55">
        <v>8.3087916642727251</v>
      </c>
      <c r="AA55">
        <v>0</v>
      </c>
      <c r="AB55">
        <v>6.9734581373450863</v>
      </c>
      <c r="AC55">
        <v>0</v>
      </c>
      <c r="AD55">
        <v>0</v>
      </c>
      <c r="AE55">
        <v>16.988935013519246</v>
      </c>
      <c r="AF55">
        <v>0</v>
      </c>
      <c r="AG55">
        <v>32.409390232731013</v>
      </c>
      <c r="AH55">
        <v>0</v>
      </c>
      <c r="AI55">
        <v>0</v>
      </c>
      <c r="AJ55">
        <v>0</v>
      </c>
      <c r="AK55">
        <v>29.452517897872344</v>
      </c>
      <c r="AL55">
        <v>35.211917281583474</v>
      </c>
      <c r="AM55">
        <v>8.3269438109637193</v>
      </c>
      <c r="AN55">
        <v>4.1902574480899984E-2</v>
      </c>
      <c r="AO55">
        <v>0</v>
      </c>
      <c r="AP55">
        <v>0</v>
      </c>
      <c r="AQ55">
        <v>0</v>
      </c>
      <c r="AR55">
        <v>17.351031317844196</v>
      </c>
      <c r="AS55">
        <v>15.130691225464393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1.3599739361179362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698.31089740023867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272.72701678435362</v>
      </c>
      <c r="L56">
        <v>9.6697667995236642</v>
      </c>
      <c r="M56">
        <v>28.523912553954105</v>
      </c>
      <c r="N56">
        <v>28.488703459970271</v>
      </c>
      <c r="O56">
        <v>39.776108977383053</v>
      </c>
      <c r="P56">
        <v>17.40926793567942</v>
      </c>
      <c r="Q56">
        <v>5.3494468569065337</v>
      </c>
      <c r="R56">
        <v>5.271585330320459</v>
      </c>
      <c r="S56">
        <v>6.4901293687707646</v>
      </c>
      <c r="T56">
        <v>0.78942189406779661</v>
      </c>
      <c r="U56">
        <v>60.068882697999996</v>
      </c>
      <c r="V56">
        <v>4.2306910821033217</v>
      </c>
      <c r="W56">
        <v>10.841074807995154</v>
      </c>
      <c r="X56">
        <v>34.651066531914893</v>
      </c>
      <c r="Y56">
        <v>0</v>
      </c>
      <c r="Z56">
        <v>8.3087916642727251</v>
      </c>
      <c r="AA56">
        <v>0</v>
      </c>
      <c r="AB56">
        <v>6.9734581373450863</v>
      </c>
      <c r="AC56">
        <v>0</v>
      </c>
      <c r="AD56">
        <v>0</v>
      </c>
      <c r="AE56">
        <v>16.988935013519246</v>
      </c>
      <c r="AF56">
        <v>0</v>
      </c>
      <c r="AG56">
        <v>32.409390232731013</v>
      </c>
      <c r="AH56">
        <v>0</v>
      </c>
      <c r="AI56">
        <v>0</v>
      </c>
      <c r="AJ56">
        <v>0</v>
      </c>
      <c r="AK56">
        <v>29.452517897872344</v>
      </c>
      <c r="AL56">
        <v>35.211917281583474</v>
      </c>
      <c r="AM56">
        <v>8.3269438109637193</v>
      </c>
      <c r="AN56">
        <v>4.1902574480899984E-2</v>
      </c>
      <c r="AO56">
        <v>0</v>
      </c>
      <c r="AP56">
        <v>0</v>
      </c>
      <c r="AQ56">
        <v>0</v>
      </c>
      <c r="AR56">
        <v>17.351031317844196</v>
      </c>
      <c r="AS56">
        <v>15.130691225464393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1.3599739361179362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698.31147856719008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272.72701678435362</v>
      </c>
      <c r="L57">
        <v>9.6697667995236642</v>
      </c>
      <c r="M57">
        <v>28.523912553954105</v>
      </c>
      <c r="N57">
        <v>28.488703459970271</v>
      </c>
      <c r="O57">
        <v>39.776108977383053</v>
      </c>
      <c r="P57">
        <v>17.40926793567942</v>
      </c>
      <c r="Q57">
        <v>5.3494468569065337</v>
      </c>
      <c r="R57">
        <v>5.271585330320459</v>
      </c>
      <c r="S57">
        <v>6.4901293687707646</v>
      </c>
      <c r="T57">
        <v>0.78942189406779661</v>
      </c>
      <c r="U57">
        <v>60.068882697999996</v>
      </c>
      <c r="V57">
        <v>4.2306910821033217</v>
      </c>
      <c r="W57">
        <v>10.843601872008906</v>
      </c>
      <c r="X57">
        <v>34.649419922551843</v>
      </c>
      <c r="Y57">
        <v>0</v>
      </c>
      <c r="Z57">
        <v>5.5391942964545446</v>
      </c>
      <c r="AA57">
        <v>0</v>
      </c>
      <c r="AB57">
        <v>6.9734581373450863</v>
      </c>
      <c r="AC57">
        <v>0</v>
      </c>
      <c r="AD57">
        <v>0</v>
      </c>
      <c r="AE57">
        <v>16.988935013519246</v>
      </c>
      <c r="AF57">
        <v>0</v>
      </c>
      <c r="AG57">
        <v>32.409390232731013</v>
      </c>
      <c r="AH57">
        <v>0</v>
      </c>
      <c r="AI57">
        <v>0</v>
      </c>
      <c r="AJ57">
        <v>0</v>
      </c>
      <c r="AK57">
        <v>29.452517897872344</v>
      </c>
      <c r="AL57">
        <v>35.211917281583474</v>
      </c>
      <c r="AM57">
        <v>8.3269438109637193</v>
      </c>
      <c r="AN57">
        <v>4.1902574480899984E-2</v>
      </c>
      <c r="AO57">
        <v>0</v>
      </c>
      <c r="AP57">
        <v>0</v>
      </c>
      <c r="AQ57">
        <v>0</v>
      </c>
      <c r="AR57">
        <v>14.771824060688401</v>
      </c>
      <c r="AS57">
        <v>15.130691225464393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1.3599739361179362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692.96355439686681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272.72701678435362</v>
      </c>
      <c r="L58">
        <v>9.6697667995236642</v>
      </c>
      <c r="M58">
        <v>28.523912553954105</v>
      </c>
      <c r="N58">
        <v>28.488703459970271</v>
      </c>
      <c r="O58">
        <v>39.776108977383053</v>
      </c>
      <c r="P58">
        <v>17.40926793567942</v>
      </c>
      <c r="Q58">
        <v>5.3494468569065337</v>
      </c>
      <c r="R58">
        <v>5.271585330320459</v>
      </c>
      <c r="S58">
        <v>6.4901293687707646</v>
      </c>
      <c r="T58">
        <v>0.78942189406779661</v>
      </c>
      <c r="U58">
        <v>60.068882697999996</v>
      </c>
      <c r="V58">
        <v>4.2299607255845952</v>
      </c>
      <c r="W58">
        <v>10.838855192446541</v>
      </c>
      <c r="X58">
        <v>34.650485364963508</v>
      </c>
      <c r="Y58">
        <v>0</v>
      </c>
      <c r="Z58">
        <v>5.5391942964545446</v>
      </c>
      <c r="AA58">
        <v>0</v>
      </c>
      <c r="AB58">
        <v>6.9734581373450863</v>
      </c>
      <c r="AC58">
        <v>0</v>
      </c>
      <c r="AD58">
        <v>0</v>
      </c>
      <c r="AE58">
        <v>16.988935013519246</v>
      </c>
      <c r="AF58">
        <v>0</v>
      </c>
      <c r="AG58">
        <v>32.409390232731013</v>
      </c>
      <c r="AH58">
        <v>0</v>
      </c>
      <c r="AI58">
        <v>0</v>
      </c>
      <c r="AJ58">
        <v>0</v>
      </c>
      <c r="AK58">
        <v>29.452517897872344</v>
      </c>
      <c r="AL58">
        <v>35.211917281583474</v>
      </c>
      <c r="AM58">
        <v>8.3269438109637193</v>
      </c>
      <c r="AN58">
        <v>4.1902574480899984E-2</v>
      </c>
      <c r="AO58">
        <v>0</v>
      </c>
      <c r="AP58">
        <v>0</v>
      </c>
      <c r="AQ58">
        <v>0</v>
      </c>
      <c r="AR58">
        <v>14.771824060688401</v>
      </c>
      <c r="AS58">
        <v>15.130691225464393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</v>
      </c>
      <c r="BB58">
        <v>1.3599739361179362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692.95914280319732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272.72701678435362</v>
      </c>
      <c r="L59">
        <v>9.6697667995236642</v>
      </c>
      <c r="M59">
        <v>28.523912553954105</v>
      </c>
      <c r="N59">
        <v>28.488703459970271</v>
      </c>
      <c r="O59">
        <v>39.776108977383053</v>
      </c>
      <c r="P59">
        <v>17.40926793567942</v>
      </c>
      <c r="Q59">
        <v>5.3494468569065337</v>
      </c>
      <c r="R59">
        <v>5.2696641253333327</v>
      </c>
      <c r="S59">
        <v>6.4901293687707646</v>
      </c>
      <c r="T59">
        <v>0.78942189406779661</v>
      </c>
      <c r="U59">
        <v>59.519393941378219</v>
      </c>
      <c r="V59">
        <v>4.2299607255845952</v>
      </c>
      <c r="W59">
        <v>10.838855192446541</v>
      </c>
      <c r="X59">
        <v>34.650485364963508</v>
      </c>
      <c r="Y59">
        <v>0</v>
      </c>
      <c r="Z59">
        <v>5.5391942964545446</v>
      </c>
      <c r="AA59">
        <v>0</v>
      </c>
      <c r="AB59">
        <v>6.9734581373450863</v>
      </c>
      <c r="AC59">
        <v>0</v>
      </c>
      <c r="AD59">
        <v>0</v>
      </c>
      <c r="AE59">
        <v>16.988935013519246</v>
      </c>
      <c r="AF59">
        <v>0</v>
      </c>
      <c r="AG59">
        <v>32.409390232731013</v>
      </c>
      <c r="AH59">
        <v>0</v>
      </c>
      <c r="AI59">
        <v>0</v>
      </c>
      <c r="AJ59">
        <v>0</v>
      </c>
      <c r="AK59">
        <v>29.452517897872344</v>
      </c>
      <c r="AL59">
        <v>46.110844449999995</v>
      </c>
      <c r="AM59">
        <v>8.3269438109637193</v>
      </c>
      <c r="AN59">
        <v>4.1902574480899984E-2</v>
      </c>
      <c r="AO59">
        <v>0</v>
      </c>
      <c r="AP59">
        <v>0</v>
      </c>
      <c r="AQ59">
        <v>0</v>
      </c>
      <c r="AR59">
        <v>14.771824060688401</v>
      </c>
      <c r="AS59">
        <v>15.130691225464393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</v>
      </c>
      <c r="BB59">
        <v>1.3599739361179362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703.30666001000486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272.72701678435362</v>
      </c>
      <c r="L60">
        <v>9.6697667995236642</v>
      </c>
      <c r="M60">
        <v>28.523912553954105</v>
      </c>
      <c r="N60">
        <v>28.488703459970271</v>
      </c>
      <c r="O60">
        <v>39.776108977383053</v>
      </c>
      <c r="P60">
        <v>17.40926793567942</v>
      </c>
      <c r="Q60">
        <v>5.3062021569416498</v>
      </c>
      <c r="R60">
        <v>5.2696641253333327</v>
      </c>
      <c r="S60">
        <v>6.4887708492191729</v>
      </c>
      <c r="T60">
        <v>0.78942189406779661</v>
      </c>
      <c r="U60">
        <v>59.519393941378219</v>
      </c>
      <c r="V60">
        <v>4.2299607255845952</v>
      </c>
      <c r="W60">
        <v>10.838855192446541</v>
      </c>
      <c r="X60">
        <v>34.650485364963508</v>
      </c>
      <c r="Y60">
        <v>0</v>
      </c>
      <c r="Z60">
        <v>5.5391942964545446</v>
      </c>
      <c r="AA60">
        <v>0</v>
      </c>
      <c r="AB60">
        <v>0</v>
      </c>
      <c r="AC60">
        <v>0</v>
      </c>
      <c r="AD60">
        <v>0</v>
      </c>
      <c r="AE60">
        <v>16.988935013519246</v>
      </c>
      <c r="AF60">
        <v>0</v>
      </c>
      <c r="AG60">
        <v>32.409390232731013</v>
      </c>
      <c r="AH60">
        <v>0</v>
      </c>
      <c r="AI60">
        <v>0</v>
      </c>
      <c r="AJ60">
        <v>0</v>
      </c>
      <c r="AK60">
        <v>29.452517897872344</v>
      </c>
      <c r="AL60">
        <v>46.110844449999995</v>
      </c>
      <c r="AM60">
        <v>8.3269438109637193</v>
      </c>
      <c r="AN60">
        <v>4.1902574480899984E-2</v>
      </c>
      <c r="AO60">
        <v>0</v>
      </c>
      <c r="AP60">
        <v>0</v>
      </c>
      <c r="AQ60">
        <v>0</v>
      </c>
      <c r="AR60">
        <v>14.771824060688401</v>
      </c>
      <c r="AS60">
        <v>15.130691225464393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</v>
      </c>
      <c r="BB60">
        <v>1.3599739361179362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696.28859865314337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272.72701678435362</v>
      </c>
      <c r="L61">
        <v>9.6697667995236642</v>
      </c>
      <c r="M61">
        <v>28.523912553954105</v>
      </c>
      <c r="N61">
        <v>28.488703459970271</v>
      </c>
      <c r="O61">
        <v>39.776108977383053</v>
      </c>
      <c r="P61">
        <v>17.40926793567942</v>
      </c>
      <c r="Q61">
        <v>5.3062021569416498</v>
      </c>
      <c r="R61">
        <v>5.2696641253333327</v>
      </c>
      <c r="S61">
        <v>6.4887708492191729</v>
      </c>
      <c r="T61">
        <v>0.78942189406779661</v>
      </c>
      <c r="U61">
        <v>59.519393941378219</v>
      </c>
      <c r="V61">
        <v>4.2299607255845952</v>
      </c>
      <c r="W61">
        <v>10.838855192446541</v>
      </c>
      <c r="X61">
        <v>34.650485364963508</v>
      </c>
      <c r="Y61">
        <v>0</v>
      </c>
      <c r="Z61">
        <v>5.5391942964545446</v>
      </c>
      <c r="AA61">
        <v>5.7049229000000015</v>
      </c>
      <c r="AB61">
        <v>0</v>
      </c>
      <c r="AC61">
        <v>0</v>
      </c>
      <c r="AD61">
        <v>0</v>
      </c>
      <c r="AE61">
        <v>16.988935013519246</v>
      </c>
      <c r="AF61">
        <v>0</v>
      </c>
      <c r="AG61">
        <v>32.409390232731013</v>
      </c>
      <c r="AH61">
        <v>0</v>
      </c>
      <c r="AI61">
        <v>0</v>
      </c>
      <c r="AJ61">
        <v>0</v>
      </c>
      <c r="AK61">
        <v>29.452517897872344</v>
      </c>
      <c r="AL61">
        <v>46.110844449999995</v>
      </c>
      <c r="AM61">
        <v>8.3269438109637193</v>
      </c>
      <c r="AN61">
        <v>4.1902574480899984E-2</v>
      </c>
      <c r="AO61">
        <v>0</v>
      </c>
      <c r="AP61">
        <v>0</v>
      </c>
      <c r="AQ61">
        <v>0</v>
      </c>
      <c r="AR61">
        <v>14.771824060688401</v>
      </c>
      <c r="AS61">
        <v>15.130691225464393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</v>
      </c>
      <c r="BB61">
        <v>1.3599739361179362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701.99352155314341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272.72701678435362</v>
      </c>
      <c r="L62">
        <v>9.6696106319755959</v>
      </c>
      <c r="M62">
        <v>28.523912553954105</v>
      </c>
      <c r="N62">
        <v>28.488703459970271</v>
      </c>
      <c r="O62">
        <v>39.776108977383053</v>
      </c>
      <c r="P62">
        <v>17.40926793567942</v>
      </c>
      <c r="Q62">
        <v>5.3062021569416498</v>
      </c>
      <c r="R62">
        <v>5.2696641253333327</v>
      </c>
      <c r="S62">
        <v>6.4887708492191729</v>
      </c>
      <c r="T62">
        <v>0.78942189406779661</v>
      </c>
      <c r="U62">
        <v>59.519393941378219</v>
      </c>
      <c r="V62">
        <v>4.2299607255845952</v>
      </c>
      <c r="W62">
        <v>10.838855192446541</v>
      </c>
      <c r="X62">
        <v>34.650485364963508</v>
      </c>
      <c r="Y62">
        <v>0</v>
      </c>
      <c r="Z62">
        <v>5.5391942964545446</v>
      </c>
      <c r="AA62">
        <v>5.7049229000000015</v>
      </c>
      <c r="AB62">
        <v>0</v>
      </c>
      <c r="AC62">
        <v>0</v>
      </c>
      <c r="AD62">
        <v>0</v>
      </c>
      <c r="AE62">
        <v>16.988935013519246</v>
      </c>
      <c r="AF62">
        <v>0</v>
      </c>
      <c r="AG62">
        <v>32.409390232731013</v>
      </c>
      <c r="AH62">
        <v>0</v>
      </c>
      <c r="AI62">
        <v>0</v>
      </c>
      <c r="AJ62">
        <v>0</v>
      </c>
      <c r="AK62">
        <v>29.452517897872344</v>
      </c>
      <c r="AL62">
        <v>46.110844449999995</v>
      </c>
      <c r="AM62">
        <v>8.3269438109637193</v>
      </c>
      <c r="AN62">
        <v>4.1902574480899984E-2</v>
      </c>
      <c r="AO62">
        <v>0</v>
      </c>
      <c r="AP62">
        <v>0</v>
      </c>
      <c r="AQ62">
        <v>0</v>
      </c>
      <c r="AR62">
        <v>14.771824060688401</v>
      </c>
      <c r="AS62">
        <v>15.130691225464393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</v>
      </c>
      <c r="BB62">
        <v>1.3599739361179362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701.99336538559533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272.72701678435362</v>
      </c>
      <c r="L63">
        <v>9.6696762575161799</v>
      </c>
      <c r="M63">
        <v>29.005684210486752</v>
      </c>
      <c r="N63">
        <v>29.009371398944033</v>
      </c>
      <c r="O63">
        <v>40.617913508196722</v>
      </c>
      <c r="P63">
        <v>30.319714849424717</v>
      </c>
      <c r="Q63">
        <v>5.7971967922077923</v>
      </c>
      <c r="R63">
        <v>6.7699434042328042</v>
      </c>
      <c r="S63">
        <v>6.768901715649867</v>
      </c>
      <c r="T63">
        <v>0.75975862660944204</v>
      </c>
      <c r="U63">
        <v>59.519393941378219</v>
      </c>
      <c r="V63">
        <v>4.2299607255845952</v>
      </c>
      <c r="W63">
        <v>10.838855192446541</v>
      </c>
      <c r="X63">
        <v>34.650485364963508</v>
      </c>
      <c r="Y63">
        <v>0</v>
      </c>
      <c r="Z63">
        <v>5.5391942964545446</v>
      </c>
      <c r="AA63">
        <v>5.7049229000000015</v>
      </c>
      <c r="AB63">
        <v>0</v>
      </c>
      <c r="AC63">
        <v>0</v>
      </c>
      <c r="AD63">
        <v>0</v>
      </c>
      <c r="AE63">
        <v>16.988935013519246</v>
      </c>
      <c r="AF63">
        <v>0</v>
      </c>
      <c r="AG63">
        <v>32.409390232731013</v>
      </c>
      <c r="AH63">
        <v>0</v>
      </c>
      <c r="AI63">
        <v>0</v>
      </c>
      <c r="AJ63">
        <v>0</v>
      </c>
      <c r="AK63">
        <v>29.452517897872344</v>
      </c>
      <c r="AL63">
        <v>46.110844449999995</v>
      </c>
      <c r="AM63">
        <v>8.3269438109637193</v>
      </c>
      <c r="AN63">
        <v>4.1902574480899984E-2</v>
      </c>
      <c r="AO63">
        <v>0</v>
      </c>
      <c r="AP63">
        <v>0</v>
      </c>
      <c r="AQ63">
        <v>0</v>
      </c>
      <c r="AR63">
        <v>17.351031317844196</v>
      </c>
      <c r="AS63">
        <v>15.130691225464393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</v>
      </c>
      <c r="BB63">
        <v>1.9399628206388204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722.14905970601592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272.72701678435362</v>
      </c>
      <c r="L64">
        <v>9.6696075069346161</v>
      </c>
      <c r="M64">
        <v>29.005801428115014</v>
      </c>
      <c r="N64">
        <v>29.009371398944033</v>
      </c>
      <c r="O64">
        <v>40.617913508196722</v>
      </c>
      <c r="P64">
        <v>30.319714849424717</v>
      </c>
      <c r="Q64">
        <v>5.7971967922077923</v>
      </c>
      <c r="R64">
        <v>6.7699434042328042</v>
      </c>
      <c r="S64">
        <v>6.768901715649867</v>
      </c>
      <c r="T64">
        <v>0.75975862660944204</v>
      </c>
      <c r="U64">
        <v>59.519393941378219</v>
      </c>
      <c r="V64">
        <v>7.6795022301278495</v>
      </c>
      <c r="W64">
        <v>19.706728175133691</v>
      </c>
      <c r="X64">
        <v>62.860841847581831</v>
      </c>
      <c r="Y64">
        <v>0</v>
      </c>
      <c r="Z64">
        <v>5.5391942964545446</v>
      </c>
      <c r="AA64">
        <v>11.409845800000003</v>
      </c>
      <c r="AB64">
        <v>0</v>
      </c>
      <c r="AC64">
        <v>0</v>
      </c>
      <c r="AD64">
        <v>0</v>
      </c>
      <c r="AE64">
        <v>16.988935013519246</v>
      </c>
      <c r="AF64">
        <v>0</v>
      </c>
      <c r="AG64">
        <v>32.409390232731013</v>
      </c>
      <c r="AH64">
        <v>0</v>
      </c>
      <c r="AI64">
        <v>0</v>
      </c>
      <c r="AJ64">
        <v>0</v>
      </c>
      <c r="AK64">
        <v>29.452517897872344</v>
      </c>
      <c r="AL64">
        <v>46.110844449999995</v>
      </c>
      <c r="AM64">
        <v>8.3269438109637193</v>
      </c>
      <c r="AN64">
        <v>4.1902574480899984E-2</v>
      </c>
      <c r="AO64">
        <v>0</v>
      </c>
      <c r="AP64">
        <v>0</v>
      </c>
      <c r="AQ64">
        <v>0</v>
      </c>
      <c r="AR64">
        <v>17.351031317844196</v>
      </c>
      <c r="AS64">
        <v>15.130691225464393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</v>
      </c>
      <c r="BB64">
        <v>1.9399628206388204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768.3818020429112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272.72701678435362</v>
      </c>
      <c r="L65">
        <v>9.6696385596937482</v>
      </c>
      <c r="M65">
        <v>51.845277252465493</v>
      </c>
      <c r="N65">
        <v>51.797049573580729</v>
      </c>
      <c r="O65">
        <v>72.307219434115453</v>
      </c>
      <c r="P65">
        <v>30.319714849424717</v>
      </c>
      <c r="Q65">
        <v>5.7971967922077923</v>
      </c>
      <c r="R65">
        <v>6.7699434042328042</v>
      </c>
      <c r="S65">
        <v>6.768901715649867</v>
      </c>
      <c r="T65">
        <v>0.75975862660944204</v>
      </c>
      <c r="U65">
        <v>59.519393941378219</v>
      </c>
      <c r="V65">
        <v>7.6795022301278495</v>
      </c>
      <c r="W65">
        <v>19.706728175133691</v>
      </c>
      <c r="X65">
        <v>62.860841847581831</v>
      </c>
      <c r="Y65">
        <v>0</v>
      </c>
      <c r="Z65">
        <v>5.5391942964545446</v>
      </c>
      <c r="AA65">
        <v>11.409845800000003</v>
      </c>
      <c r="AB65">
        <v>0</v>
      </c>
      <c r="AC65">
        <v>0</v>
      </c>
      <c r="AD65">
        <v>0</v>
      </c>
      <c r="AE65">
        <v>8.4944677294055779</v>
      </c>
      <c r="AF65">
        <v>0</v>
      </c>
      <c r="AG65">
        <v>32.409390232731013</v>
      </c>
      <c r="AH65">
        <v>9.5858084608793561</v>
      </c>
      <c r="AI65">
        <v>0</v>
      </c>
      <c r="AJ65">
        <v>0</v>
      </c>
      <c r="AK65">
        <v>29.452517897872344</v>
      </c>
      <c r="AL65">
        <v>46.110844449999995</v>
      </c>
      <c r="AM65">
        <v>8.3269438109637193</v>
      </c>
      <c r="AN65">
        <v>4.1902574480899984E-2</v>
      </c>
      <c r="AO65">
        <v>0</v>
      </c>
      <c r="AP65">
        <v>0</v>
      </c>
      <c r="AQ65">
        <v>0</v>
      </c>
      <c r="AR65">
        <v>17.351031317844196</v>
      </c>
      <c r="AS65">
        <v>15.130691225464393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0.38231171428571414</v>
      </c>
      <c r="BB65">
        <v>1.9399628206388204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847.17194591162752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272.72701678435362</v>
      </c>
      <c r="L66">
        <v>9.6697638408064588</v>
      </c>
      <c r="M66">
        <v>51.845277252465493</v>
      </c>
      <c r="N66">
        <v>51.797049573580729</v>
      </c>
      <c r="O66">
        <v>72.315399475401847</v>
      </c>
      <c r="P66">
        <v>30.319714849424717</v>
      </c>
      <c r="Q66">
        <v>5.7982140498614951</v>
      </c>
      <c r="R66">
        <v>6.7699434042328042</v>
      </c>
      <c r="S66">
        <v>6.7684031901473301</v>
      </c>
      <c r="T66">
        <v>0.75975862660944204</v>
      </c>
      <c r="U66">
        <v>59.519393941378219</v>
      </c>
      <c r="V66">
        <v>7.6795022301278495</v>
      </c>
      <c r="W66">
        <v>19.706728175133691</v>
      </c>
      <c r="X66">
        <v>62.860841847581831</v>
      </c>
      <c r="Y66">
        <v>0</v>
      </c>
      <c r="Z66">
        <v>5.5391942964545446</v>
      </c>
      <c r="AA66">
        <v>17.450352400000003</v>
      </c>
      <c r="AB66">
        <v>0</v>
      </c>
      <c r="AC66">
        <v>0</v>
      </c>
      <c r="AD66">
        <v>0</v>
      </c>
      <c r="AE66">
        <v>8.4944677294055779</v>
      </c>
      <c r="AF66">
        <v>0</v>
      </c>
      <c r="AG66">
        <v>32.409390232731013</v>
      </c>
      <c r="AH66">
        <v>9.5858084608793561</v>
      </c>
      <c r="AI66">
        <v>0</v>
      </c>
      <c r="AJ66">
        <v>0</v>
      </c>
      <c r="AK66">
        <v>29.452517897872344</v>
      </c>
      <c r="AL66">
        <v>46.110844449999995</v>
      </c>
      <c r="AM66">
        <v>8.3269438109637193</v>
      </c>
      <c r="AN66">
        <v>4.1902574480899984E-2</v>
      </c>
      <c r="AO66">
        <v>0</v>
      </c>
      <c r="AP66">
        <v>0</v>
      </c>
      <c r="AQ66">
        <v>0</v>
      </c>
      <c r="AR66">
        <v>14.771824060688401</v>
      </c>
      <c r="AS66">
        <v>15.130691225464393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0.38231171428571414</v>
      </c>
      <c r="BB66">
        <v>1.9399628206388204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850.64206930902208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272.72701678435362</v>
      </c>
      <c r="L67">
        <v>9.6700566011787341</v>
      </c>
      <c r="M67">
        <v>51.845277252465493</v>
      </c>
      <c r="N67">
        <v>51.797049573580729</v>
      </c>
      <c r="O67">
        <v>72.315399475401847</v>
      </c>
      <c r="P67">
        <v>30.319714849424717</v>
      </c>
      <c r="Q67">
        <v>5.7982140498614951</v>
      </c>
      <c r="R67">
        <v>6.7684222766415489</v>
      </c>
      <c r="S67">
        <v>6.7684031901473301</v>
      </c>
      <c r="T67">
        <v>0.75975862660944204</v>
      </c>
      <c r="U67">
        <v>59.519393941378219</v>
      </c>
      <c r="V67">
        <v>7.6795022301278495</v>
      </c>
      <c r="W67">
        <v>19.706728175133691</v>
      </c>
      <c r="X67">
        <v>62.860841847581831</v>
      </c>
      <c r="Y67">
        <v>0</v>
      </c>
      <c r="Z67">
        <v>2.7695973678181809</v>
      </c>
      <c r="AA67">
        <v>17.450352400000003</v>
      </c>
      <c r="AB67">
        <v>0</v>
      </c>
      <c r="AC67">
        <v>0</v>
      </c>
      <c r="AD67">
        <v>0</v>
      </c>
      <c r="AE67">
        <v>8.4944677294055779</v>
      </c>
      <c r="AF67">
        <v>0</v>
      </c>
      <c r="AG67">
        <v>32.409390232731013</v>
      </c>
      <c r="AH67">
        <v>9.5858084608793561</v>
      </c>
      <c r="AI67">
        <v>0</v>
      </c>
      <c r="AJ67">
        <v>0</v>
      </c>
      <c r="AK67">
        <v>29.452517897872344</v>
      </c>
      <c r="AL67">
        <v>46.110844449999995</v>
      </c>
      <c r="AM67">
        <v>8.3269438109637193</v>
      </c>
      <c r="AN67">
        <v>4.1902574480899984E-2</v>
      </c>
      <c r="AO67">
        <v>0</v>
      </c>
      <c r="AP67">
        <v>0</v>
      </c>
      <c r="AQ67">
        <v>0</v>
      </c>
      <c r="AR67">
        <v>14.771824060688401</v>
      </c>
      <c r="AS67">
        <v>15.130691225464393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0.38231171428571414</v>
      </c>
      <c r="BB67">
        <v>2.2818080000000003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848.21308919252783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272.72701678435362</v>
      </c>
      <c r="L68">
        <v>9.6699477080038392</v>
      </c>
      <c r="M68">
        <v>51.845277252465493</v>
      </c>
      <c r="N68">
        <v>51.797049573580729</v>
      </c>
      <c r="O68">
        <v>72.315399475401847</v>
      </c>
      <c r="P68">
        <v>30.319714849424717</v>
      </c>
      <c r="Q68">
        <v>5.7982140498614951</v>
      </c>
      <c r="R68">
        <v>6.7684222766415489</v>
      </c>
      <c r="S68">
        <v>6.7684031901473301</v>
      </c>
      <c r="T68">
        <v>0.75975862660944204</v>
      </c>
      <c r="U68">
        <v>59.519393941378219</v>
      </c>
      <c r="V68">
        <v>7.6795022301278495</v>
      </c>
      <c r="W68">
        <v>19.706728175133691</v>
      </c>
      <c r="X68">
        <v>62.860841847581831</v>
      </c>
      <c r="Y68">
        <v>0</v>
      </c>
      <c r="Z68">
        <v>2.7695973678181809</v>
      </c>
      <c r="AA68">
        <v>17.450352400000003</v>
      </c>
      <c r="AB68">
        <v>0</v>
      </c>
      <c r="AC68">
        <v>0</v>
      </c>
      <c r="AD68">
        <v>0</v>
      </c>
      <c r="AE68">
        <v>8.4944677294055779</v>
      </c>
      <c r="AF68">
        <v>0</v>
      </c>
      <c r="AG68">
        <v>32.409390232731013</v>
      </c>
      <c r="AH68">
        <v>9.5858084608793561</v>
      </c>
      <c r="AI68">
        <v>0</v>
      </c>
      <c r="AJ68">
        <v>0</v>
      </c>
      <c r="AK68">
        <v>29.452517897872344</v>
      </c>
      <c r="AL68">
        <v>46.110844449999995</v>
      </c>
      <c r="AM68">
        <v>8.3269438109637193</v>
      </c>
      <c r="AN68">
        <v>4.1902574480899984E-2</v>
      </c>
      <c r="AO68">
        <v>0</v>
      </c>
      <c r="AP68">
        <v>0</v>
      </c>
      <c r="AQ68">
        <v>0</v>
      </c>
      <c r="AR68">
        <v>14.771824060688401</v>
      </c>
      <c r="AS68">
        <v>15.130691225464393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0.38231171428571414</v>
      </c>
      <c r="BB68">
        <v>2.2818080000000003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848.21298029935303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272.31044636912657</v>
      </c>
      <c r="L69">
        <v>9.6699993394808743</v>
      </c>
      <c r="M69">
        <v>51.845277252465493</v>
      </c>
      <c r="N69">
        <v>51.797049573580729</v>
      </c>
      <c r="O69">
        <v>72.315399475401847</v>
      </c>
      <c r="P69">
        <v>30.319714849424717</v>
      </c>
      <c r="Q69">
        <v>5.7982140498614951</v>
      </c>
      <c r="R69">
        <v>6.7684222766415489</v>
      </c>
      <c r="S69">
        <v>6.7720786663265304</v>
      </c>
      <c r="T69">
        <v>0.68897458333333328</v>
      </c>
      <c r="U69">
        <v>59.519393941378219</v>
      </c>
      <c r="V69">
        <v>7.6795022301278495</v>
      </c>
      <c r="W69">
        <v>19.706728175133691</v>
      </c>
      <c r="X69">
        <v>62.860841847581831</v>
      </c>
      <c r="Y69">
        <v>0</v>
      </c>
      <c r="Z69">
        <v>2.7695973678181809</v>
      </c>
      <c r="AA69">
        <v>17.450352400000003</v>
      </c>
      <c r="AB69">
        <v>0</v>
      </c>
      <c r="AC69">
        <v>0</v>
      </c>
      <c r="AD69">
        <v>0</v>
      </c>
      <c r="AE69">
        <v>8.4944677294055779</v>
      </c>
      <c r="AF69">
        <v>0</v>
      </c>
      <c r="AG69">
        <v>32.409390232731013</v>
      </c>
      <c r="AH69">
        <v>19.171617366510802</v>
      </c>
      <c r="AI69">
        <v>0</v>
      </c>
      <c r="AJ69">
        <v>0</v>
      </c>
      <c r="AK69">
        <v>29.452517897872344</v>
      </c>
      <c r="AL69">
        <v>46.110844449999995</v>
      </c>
      <c r="AM69">
        <v>8.3269438109637193</v>
      </c>
      <c r="AN69">
        <v>4.1902574480899984E-2</v>
      </c>
      <c r="AO69">
        <v>0</v>
      </c>
      <c r="AP69">
        <v>0.81613572352941166</v>
      </c>
      <c r="AQ69">
        <v>0</v>
      </c>
      <c r="AR69">
        <v>14.771824060688401</v>
      </c>
      <c r="AS69">
        <v>15.130691225464393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0.76913870658682637</v>
      </c>
      <c r="BB69">
        <v>2.2818080000000003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858.51812456996799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272.72925003906215</v>
      </c>
      <c r="L70">
        <v>9.6701268017681201</v>
      </c>
      <c r="M70">
        <v>51.845277252465493</v>
      </c>
      <c r="N70">
        <v>51.797049573580729</v>
      </c>
      <c r="O70">
        <v>72.315399475401847</v>
      </c>
      <c r="P70">
        <v>30.319714849424717</v>
      </c>
      <c r="Q70">
        <v>5.8000361392791699</v>
      </c>
      <c r="R70">
        <v>6.7684222766415489</v>
      </c>
      <c r="S70">
        <v>6.7720786663265304</v>
      </c>
      <c r="T70">
        <v>0.69046910416666663</v>
      </c>
      <c r="U70">
        <v>59.519393941378219</v>
      </c>
      <c r="V70">
        <v>7.6795022301278495</v>
      </c>
      <c r="W70">
        <v>19.706728175133691</v>
      </c>
      <c r="X70">
        <v>62.860841847581831</v>
      </c>
      <c r="Y70">
        <v>0</v>
      </c>
      <c r="Z70">
        <v>2.7695973678181809</v>
      </c>
      <c r="AA70">
        <v>17.904061488607603</v>
      </c>
      <c r="AB70">
        <v>0</v>
      </c>
      <c r="AC70">
        <v>0</v>
      </c>
      <c r="AD70">
        <v>0</v>
      </c>
      <c r="AE70">
        <v>8.4944677294055779</v>
      </c>
      <c r="AF70">
        <v>0</v>
      </c>
      <c r="AG70">
        <v>32.409390232731013</v>
      </c>
      <c r="AH70">
        <v>19.171617366510802</v>
      </c>
      <c r="AI70">
        <v>0</v>
      </c>
      <c r="AJ70">
        <v>0</v>
      </c>
      <c r="AK70">
        <v>29.452517897872344</v>
      </c>
      <c r="AL70">
        <v>46.110844449999995</v>
      </c>
      <c r="AM70">
        <v>8.3269438109637193</v>
      </c>
      <c r="AN70">
        <v>4.1902574480899984E-2</v>
      </c>
      <c r="AO70">
        <v>0</v>
      </c>
      <c r="AP70">
        <v>0.81613572352941166</v>
      </c>
      <c r="AQ70">
        <v>0</v>
      </c>
      <c r="AR70">
        <v>14.771824060688401</v>
      </c>
      <c r="AS70">
        <v>15.130691225464393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0.76913870658682637</v>
      </c>
      <c r="BB70">
        <v>2.2818080000000003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859.39408140104933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309.47908465951053</v>
      </c>
      <c r="L71">
        <v>17.549901092672613</v>
      </c>
      <c r="M71">
        <v>51.845277252465493</v>
      </c>
      <c r="N71">
        <v>51.797049573580729</v>
      </c>
      <c r="O71">
        <v>72.315399475401847</v>
      </c>
      <c r="P71">
        <v>30.319714849424717</v>
      </c>
      <c r="Q71">
        <v>9.6366433951576056</v>
      </c>
      <c r="R71">
        <v>9.320500624704211</v>
      </c>
      <c r="S71">
        <v>10.129103918554007</v>
      </c>
      <c r="T71">
        <v>0.69046910416666663</v>
      </c>
      <c r="U71">
        <v>58.630267580802339</v>
      </c>
      <c r="V71">
        <v>7.6795022301278495</v>
      </c>
      <c r="W71">
        <v>19.706728175133691</v>
      </c>
      <c r="X71">
        <v>62.860841847581831</v>
      </c>
      <c r="Y71">
        <v>0</v>
      </c>
      <c r="Z71">
        <v>5.5391942964545446</v>
      </c>
      <c r="AA71">
        <v>17.904061488607603</v>
      </c>
      <c r="AB71">
        <v>0</v>
      </c>
      <c r="AC71">
        <v>0</v>
      </c>
      <c r="AD71">
        <v>0</v>
      </c>
      <c r="AE71">
        <v>8.4944677294055779</v>
      </c>
      <c r="AF71">
        <v>5.9026744366469011</v>
      </c>
      <c r="AG71">
        <v>32.409390232731013</v>
      </c>
      <c r="AH71">
        <v>19.171617366510802</v>
      </c>
      <c r="AI71">
        <v>0</v>
      </c>
      <c r="AJ71">
        <v>0</v>
      </c>
      <c r="AK71">
        <v>29.452517897872344</v>
      </c>
      <c r="AL71">
        <v>46.110844449999995</v>
      </c>
      <c r="AM71">
        <v>8.3269438109637193</v>
      </c>
      <c r="AN71">
        <v>4.1902574480899984E-2</v>
      </c>
      <c r="AO71">
        <v>0</v>
      </c>
      <c r="AP71">
        <v>0.48968152195526093</v>
      </c>
      <c r="AQ71">
        <v>0</v>
      </c>
      <c r="AR71">
        <v>14.771824060688401</v>
      </c>
      <c r="AS71">
        <v>15.130691225464393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0</v>
      </c>
      <c r="BA71">
        <v>0.76913870658682637</v>
      </c>
      <c r="BB71">
        <v>2.4608586254826257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921.40514259718668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338.49106695457965</v>
      </c>
      <c r="L72">
        <v>17.549901092672613</v>
      </c>
      <c r="M72">
        <v>51.845277252465493</v>
      </c>
      <c r="N72">
        <v>51.797049573580729</v>
      </c>
      <c r="O72">
        <v>72.315399475401847</v>
      </c>
      <c r="P72">
        <v>30.319714849424717</v>
      </c>
      <c r="Q72">
        <v>9.6366433951576056</v>
      </c>
      <c r="R72">
        <v>9.320500624704211</v>
      </c>
      <c r="S72">
        <v>10.129103918554007</v>
      </c>
      <c r="T72">
        <v>0.69046910416666663</v>
      </c>
      <c r="U72">
        <v>60.068882697999996</v>
      </c>
      <c r="V72">
        <v>7.6795022301278495</v>
      </c>
      <c r="W72">
        <v>19.706728175133691</v>
      </c>
      <c r="X72">
        <v>62.860841847581831</v>
      </c>
      <c r="Y72">
        <v>0</v>
      </c>
      <c r="Z72">
        <v>5.5391942964545446</v>
      </c>
      <c r="AA72">
        <v>17.904061488607603</v>
      </c>
      <c r="AB72">
        <v>0</v>
      </c>
      <c r="AC72">
        <v>0</v>
      </c>
      <c r="AD72">
        <v>0</v>
      </c>
      <c r="AE72">
        <v>8.4944677294055779</v>
      </c>
      <c r="AF72">
        <v>5.9026744366469011</v>
      </c>
      <c r="AG72">
        <v>32.409390232731013</v>
      </c>
      <c r="AH72">
        <v>19.171617366510802</v>
      </c>
      <c r="AI72">
        <v>0</v>
      </c>
      <c r="AJ72">
        <v>0</v>
      </c>
      <c r="AK72">
        <v>29.452517897872344</v>
      </c>
      <c r="AL72">
        <v>46.110844449999995</v>
      </c>
      <c r="AM72">
        <v>8.3269438109637193</v>
      </c>
      <c r="AN72">
        <v>4.1902574480899984E-2</v>
      </c>
      <c r="AO72">
        <v>0</v>
      </c>
      <c r="AP72">
        <v>0.48968152195526093</v>
      </c>
      <c r="AQ72">
        <v>0</v>
      </c>
      <c r="AR72">
        <v>14.771824060688401</v>
      </c>
      <c r="AS72">
        <v>15.130691225464393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0</v>
      </c>
      <c r="BA72">
        <v>0.76913870658682637</v>
      </c>
      <c r="BB72">
        <v>2.4608586254826257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951.8557400094536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377.1726128770012</v>
      </c>
      <c r="L73">
        <v>17.549901092672613</v>
      </c>
      <c r="M73">
        <v>51.845277252465493</v>
      </c>
      <c r="N73">
        <v>51.797049573580729</v>
      </c>
      <c r="O73">
        <v>72.315399475401847</v>
      </c>
      <c r="P73">
        <v>30.319714849424717</v>
      </c>
      <c r="Q73">
        <v>9.6366433951576056</v>
      </c>
      <c r="R73">
        <v>9.320500624704211</v>
      </c>
      <c r="S73">
        <v>10.129103918554007</v>
      </c>
      <c r="T73">
        <v>0.69046910416666663</v>
      </c>
      <c r="U73">
        <v>60.068882697999996</v>
      </c>
      <c r="V73">
        <v>7.6795022301278495</v>
      </c>
      <c r="W73">
        <v>19.706728175133691</v>
      </c>
      <c r="X73">
        <v>62.860841847581831</v>
      </c>
      <c r="Y73">
        <v>0</v>
      </c>
      <c r="Z73">
        <v>5.5391942964545446</v>
      </c>
      <c r="AA73">
        <v>17.904061488607603</v>
      </c>
      <c r="AB73">
        <v>1.7645390601490851</v>
      </c>
      <c r="AC73">
        <v>0</v>
      </c>
      <c r="AD73">
        <v>0</v>
      </c>
      <c r="AE73">
        <v>8.4944677294055779</v>
      </c>
      <c r="AF73">
        <v>5.9026744366469011</v>
      </c>
      <c r="AG73">
        <v>32.409390232731013</v>
      </c>
      <c r="AH73">
        <v>19.171617366510802</v>
      </c>
      <c r="AI73">
        <v>0</v>
      </c>
      <c r="AJ73">
        <v>0</v>
      </c>
      <c r="AK73">
        <v>29.452517897872344</v>
      </c>
      <c r="AL73">
        <v>46.110844449999995</v>
      </c>
      <c r="AM73">
        <v>8.3269438109637193</v>
      </c>
      <c r="AN73">
        <v>4.1902574480899984E-2</v>
      </c>
      <c r="AO73">
        <v>0</v>
      </c>
      <c r="AP73">
        <v>0.48968152195526093</v>
      </c>
      <c r="AQ73">
        <v>0</v>
      </c>
      <c r="AR73">
        <v>14.771824060688401</v>
      </c>
      <c r="AS73">
        <v>15.130691225464393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0</v>
      </c>
      <c r="BA73">
        <v>0.76913870658682637</v>
      </c>
      <c r="BB73">
        <v>2.4608586254826257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992.30182499202419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367.50190872728291</v>
      </c>
      <c r="L74">
        <v>16.53006945445965</v>
      </c>
      <c r="M74">
        <v>51.845277252465493</v>
      </c>
      <c r="N74">
        <v>51.797049573580729</v>
      </c>
      <c r="O74">
        <v>72.315399475401847</v>
      </c>
      <c r="P74">
        <v>30.319714849424717</v>
      </c>
      <c r="Q74">
        <v>8.3188825918475384</v>
      </c>
      <c r="R74">
        <v>9.320500624704211</v>
      </c>
      <c r="S74">
        <v>10.129103918554007</v>
      </c>
      <c r="T74">
        <v>0.69046910416666663</v>
      </c>
      <c r="U74">
        <v>60.068882697999996</v>
      </c>
      <c r="V74">
        <v>7.6795022301278495</v>
      </c>
      <c r="W74">
        <v>19.706728175133691</v>
      </c>
      <c r="X74">
        <v>62.860841847581831</v>
      </c>
      <c r="Y74">
        <v>0</v>
      </c>
      <c r="Z74">
        <v>5.5391942964545446</v>
      </c>
      <c r="AA74">
        <v>17.904061488607603</v>
      </c>
      <c r="AB74">
        <v>6.9734581373450863</v>
      </c>
      <c r="AC74">
        <v>4.9954421338002541</v>
      </c>
      <c r="AD74">
        <v>0</v>
      </c>
      <c r="AE74">
        <v>8.4944677294055779</v>
      </c>
      <c r="AF74">
        <v>5.9026744366469011</v>
      </c>
      <c r="AG74">
        <v>32.409390232731013</v>
      </c>
      <c r="AH74">
        <v>29.188787319317754</v>
      </c>
      <c r="AI74">
        <v>0</v>
      </c>
      <c r="AJ74">
        <v>0</v>
      </c>
      <c r="AK74">
        <v>29.452517897872344</v>
      </c>
      <c r="AL74">
        <v>46.110844449999995</v>
      </c>
      <c r="AM74">
        <v>8.3269438109637193</v>
      </c>
      <c r="AN74">
        <v>4.1902574480899984E-2</v>
      </c>
      <c r="AO74">
        <v>0</v>
      </c>
      <c r="AP74">
        <v>0.48968152195526093</v>
      </c>
      <c r="AQ74">
        <v>6.1895089134593091</v>
      </c>
      <c r="AR74">
        <v>14.771824060688401</v>
      </c>
      <c r="AS74">
        <v>15.130691225464393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0</v>
      </c>
      <c r="BA74">
        <v>1.1609110355731223</v>
      </c>
      <c r="BB74">
        <v>2.4608586254826257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1007.0963408070318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357.8324510399695</v>
      </c>
      <c r="L75">
        <v>17.549901092672613</v>
      </c>
      <c r="M75">
        <v>50.772051764992113</v>
      </c>
      <c r="N75">
        <v>51.797049573580729</v>
      </c>
      <c r="O75">
        <v>72.315399475401847</v>
      </c>
      <c r="P75">
        <v>30.319714849424717</v>
      </c>
      <c r="Q75">
        <v>9.6366433951576056</v>
      </c>
      <c r="R75">
        <v>9.320500624704211</v>
      </c>
      <c r="S75">
        <v>10.129103918554007</v>
      </c>
      <c r="T75">
        <v>0.69046910416666663</v>
      </c>
      <c r="U75">
        <v>60.068882697999996</v>
      </c>
      <c r="V75">
        <v>7.6795022301278495</v>
      </c>
      <c r="W75">
        <v>19.706728175133691</v>
      </c>
      <c r="X75">
        <v>62.860841847581831</v>
      </c>
      <c r="Y75">
        <v>0</v>
      </c>
      <c r="Z75">
        <v>5.5391942964545446</v>
      </c>
      <c r="AA75">
        <v>17.904061488607603</v>
      </c>
      <c r="AB75">
        <v>6.9734581373450863</v>
      </c>
      <c r="AC75">
        <v>4.9954421338002541</v>
      </c>
      <c r="AD75">
        <v>4.06504443538347</v>
      </c>
      <c r="AE75">
        <v>8.4944677294055779</v>
      </c>
      <c r="AF75">
        <v>5.9026744366469011</v>
      </c>
      <c r="AG75">
        <v>32.409390232731013</v>
      </c>
      <c r="AH75">
        <v>35.946782395425714</v>
      </c>
      <c r="AI75">
        <v>0</v>
      </c>
      <c r="AJ75">
        <v>0</v>
      </c>
      <c r="AK75">
        <v>29.452517897872344</v>
      </c>
      <c r="AL75">
        <v>46.110844449999995</v>
      </c>
      <c r="AM75">
        <v>8.3269438109637193</v>
      </c>
      <c r="AN75">
        <v>4.1902574480899984E-2</v>
      </c>
      <c r="AO75">
        <v>0</v>
      </c>
      <c r="AP75">
        <v>0.48968152195526093</v>
      </c>
      <c r="AQ75">
        <v>12.978003542550109</v>
      </c>
      <c r="AR75">
        <v>14.771824060688401</v>
      </c>
      <c r="AS75">
        <v>15.130691225464393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1.0224159999999998</v>
      </c>
      <c r="BA75">
        <v>1.4228529999999999</v>
      </c>
      <c r="BB75">
        <v>2.4608586254826257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1017.5871421787772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342.91673084005629</v>
      </c>
      <c r="L76">
        <v>14.690143126851325</v>
      </c>
      <c r="M76">
        <v>50.772051764992113</v>
      </c>
      <c r="N76">
        <v>51.797049573580729</v>
      </c>
      <c r="O76">
        <v>72.315399475401847</v>
      </c>
      <c r="P76">
        <v>30.319714849424717</v>
      </c>
      <c r="Q76">
        <v>8.3188825918475384</v>
      </c>
      <c r="R76">
        <v>9.320500624704211</v>
      </c>
      <c r="S76">
        <v>10.129103918554007</v>
      </c>
      <c r="T76">
        <v>0.69046910416666663</v>
      </c>
      <c r="U76">
        <v>60.068882697999996</v>
      </c>
      <c r="V76">
        <v>7.6795022301278495</v>
      </c>
      <c r="W76">
        <v>19.706728175133691</v>
      </c>
      <c r="X76">
        <v>62.860841847581831</v>
      </c>
      <c r="Y76">
        <v>0</v>
      </c>
      <c r="Z76">
        <v>5.5391942964545446</v>
      </c>
      <c r="AA76">
        <v>17.904061488607603</v>
      </c>
      <c r="AB76">
        <v>13.946916274690173</v>
      </c>
      <c r="AC76">
        <v>9.9908847129414315</v>
      </c>
      <c r="AD76">
        <v>8.1300893159183616</v>
      </c>
      <c r="AE76">
        <v>8.4944677294055779</v>
      </c>
      <c r="AF76">
        <v>5.9026744366469011</v>
      </c>
      <c r="AG76">
        <v>32.409390232731013</v>
      </c>
      <c r="AH76">
        <v>52.721947424340634</v>
      </c>
      <c r="AI76">
        <v>0</v>
      </c>
      <c r="AJ76">
        <v>0</v>
      </c>
      <c r="AK76">
        <v>29.452517897872344</v>
      </c>
      <c r="AL76">
        <v>46.110844449999995</v>
      </c>
      <c r="AM76">
        <v>8.3269438109637193</v>
      </c>
      <c r="AN76">
        <v>4.1902574480899984E-2</v>
      </c>
      <c r="AO76">
        <v>0</v>
      </c>
      <c r="AP76">
        <v>0.48968152195526093</v>
      </c>
      <c r="AQ76">
        <v>19.467004989950713</v>
      </c>
      <c r="AR76">
        <v>14.771824060688401</v>
      </c>
      <c r="AS76">
        <v>15.130691225464393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2.0548309999999992</v>
      </c>
      <c r="BA76">
        <v>2.0924689999999995</v>
      </c>
      <c r="BB76">
        <v>2.4608586254826257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1039.4940462830691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338.47642113321962</v>
      </c>
      <c r="L77">
        <v>13.930069461684049</v>
      </c>
      <c r="M77">
        <v>55.307072545555421</v>
      </c>
      <c r="N77">
        <v>51.797049573580729</v>
      </c>
      <c r="O77">
        <v>72.315399475401847</v>
      </c>
      <c r="P77">
        <v>30.319714849424717</v>
      </c>
      <c r="Q77">
        <v>8.3188825918475384</v>
      </c>
      <c r="R77">
        <v>9.320500624704211</v>
      </c>
      <c r="S77">
        <v>10.129103918554007</v>
      </c>
      <c r="T77">
        <v>0.69046910416666663</v>
      </c>
      <c r="U77">
        <v>66.959999999999994</v>
      </c>
      <c r="V77">
        <v>8.8392997242819842</v>
      </c>
      <c r="W77">
        <v>19.706728175133691</v>
      </c>
      <c r="X77">
        <v>62.860841847581831</v>
      </c>
      <c r="Y77">
        <v>0</v>
      </c>
      <c r="Z77">
        <v>5.5391942964545446</v>
      </c>
      <c r="AA77">
        <v>17.904061488607603</v>
      </c>
      <c r="AB77">
        <v>13.946916274690173</v>
      </c>
      <c r="AC77">
        <v>15.001444835069714</v>
      </c>
      <c r="AD77">
        <v>12.19513375130183</v>
      </c>
      <c r="AE77">
        <v>16.988935013519246</v>
      </c>
      <c r="AF77">
        <v>5.9026744366469011</v>
      </c>
      <c r="AG77">
        <v>32.409390232731013</v>
      </c>
      <c r="AH77">
        <v>68.538531607167627</v>
      </c>
      <c r="AI77">
        <v>0</v>
      </c>
      <c r="AJ77">
        <v>0</v>
      </c>
      <c r="AK77">
        <v>29.452517897872344</v>
      </c>
      <c r="AL77">
        <v>46.110844449999995</v>
      </c>
      <c r="AM77">
        <v>8.3269438109637193</v>
      </c>
      <c r="AN77">
        <v>4.1902574480899984E-2</v>
      </c>
      <c r="AO77">
        <v>0</v>
      </c>
      <c r="AP77">
        <v>2.5028155454018224</v>
      </c>
      <c r="AQ77">
        <v>25.956006437351316</v>
      </c>
      <c r="AR77">
        <v>14.771824060688401</v>
      </c>
      <c r="AS77">
        <v>15.130691225464393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2.4688503940520445</v>
      </c>
      <c r="AZ77">
        <v>3.0787396255572066</v>
      </c>
      <c r="BA77">
        <v>2.7227199999999994</v>
      </c>
      <c r="BB77">
        <v>2.4608586254826257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1090.4225496086399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338.47642113321962</v>
      </c>
      <c r="L78">
        <v>13.930069461684049</v>
      </c>
      <c r="M78">
        <v>55.337179467159594</v>
      </c>
      <c r="N78">
        <v>51.797049573580729</v>
      </c>
      <c r="O78">
        <v>72.315399475401847</v>
      </c>
      <c r="P78">
        <v>30.319714849424717</v>
      </c>
      <c r="Q78">
        <v>9.4693978841860478</v>
      </c>
      <c r="R78">
        <v>9.320500624704211</v>
      </c>
      <c r="S78">
        <v>11.529735008413001</v>
      </c>
      <c r="T78">
        <v>0.69046910416666663</v>
      </c>
      <c r="U78">
        <v>66.959999999999994</v>
      </c>
      <c r="V78">
        <v>8.8392997242819842</v>
      </c>
      <c r="W78">
        <v>19.706728175133691</v>
      </c>
      <c r="X78">
        <v>62.860841847581831</v>
      </c>
      <c r="Y78">
        <v>0</v>
      </c>
      <c r="Z78">
        <v>8.3087916642727251</v>
      </c>
      <c r="AA78">
        <v>17.904061488607603</v>
      </c>
      <c r="AB78">
        <v>20.920374412035258</v>
      </c>
      <c r="AC78">
        <v>15.001444835069714</v>
      </c>
      <c r="AD78">
        <v>16.260178186685302</v>
      </c>
      <c r="AE78">
        <v>25.483402297632914</v>
      </c>
      <c r="AF78">
        <v>6.6405083276010819</v>
      </c>
      <c r="AG78">
        <v>32.409390232731013</v>
      </c>
      <c r="AH78">
        <v>68.538531607167627</v>
      </c>
      <c r="AI78">
        <v>1.6427541381603334</v>
      </c>
      <c r="AJ78">
        <v>0</v>
      </c>
      <c r="AK78">
        <v>29.452517897872344</v>
      </c>
      <c r="AL78">
        <v>57.269668536833031</v>
      </c>
      <c r="AM78">
        <v>8.5999577419745137</v>
      </c>
      <c r="AN78">
        <v>4.1902574480899984E-2</v>
      </c>
      <c r="AO78">
        <v>0</v>
      </c>
      <c r="AP78">
        <v>2.5028155454018224</v>
      </c>
      <c r="AQ78">
        <v>26.554991505233911</v>
      </c>
      <c r="AR78">
        <v>14.771824060688401</v>
      </c>
      <c r="AS78">
        <v>16.308134007563634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2.4608586254826257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1131.9753035755243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338.47515024987234</v>
      </c>
      <c r="L79">
        <v>14.709969650131695</v>
      </c>
      <c r="M79">
        <v>55.337179467159594</v>
      </c>
      <c r="N79">
        <v>51.797049573580729</v>
      </c>
      <c r="O79">
        <v>72.315399475401847</v>
      </c>
      <c r="P79">
        <v>30.319714849424717</v>
      </c>
      <c r="Q79">
        <v>9.4693978841860478</v>
      </c>
      <c r="R79">
        <v>9.320500624704211</v>
      </c>
      <c r="S79">
        <v>11.529735008413001</v>
      </c>
      <c r="T79">
        <v>0.69046910416666663</v>
      </c>
      <c r="U79">
        <v>66.959999999999994</v>
      </c>
      <c r="V79">
        <v>8.8392997242819842</v>
      </c>
      <c r="W79">
        <v>19.706728175133691</v>
      </c>
      <c r="X79">
        <v>62.860841847581831</v>
      </c>
      <c r="Y79">
        <v>0</v>
      </c>
      <c r="Z79">
        <v>8.3087916642727251</v>
      </c>
      <c r="AA79">
        <v>17.904061488607603</v>
      </c>
      <c r="AB79">
        <v>20.920374412035258</v>
      </c>
      <c r="AC79">
        <v>15.001444835069714</v>
      </c>
      <c r="AD79">
        <v>18.742565534378418</v>
      </c>
      <c r="AE79">
        <v>25.483402297632914</v>
      </c>
      <c r="AF79">
        <v>6.6405083276010819</v>
      </c>
      <c r="AG79">
        <v>32.409390232731013</v>
      </c>
      <c r="AH79">
        <v>68.538531607167627</v>
      </c>
      <c r="AI79">
        <v>8.4398135711472104</v>
      </c>
      <c r="AJ79">
        <v>0</v>
      </c>
      <c r="AK79">
        <v>29.452517897872344</v>
      </c>
      <c r="AL79">
        <v>57.269668536833031</v>
      </c>
      <c r="AM79">
        <v>8.5999577419745137</v>
      </c>
      <c r="AN79">
        <v>4.1902574480899984E-2</v>
      </c>
      <c r="AO79">
        <v>0</v>
      </c>
      <c r="AP79">
        <v>2.5028155454018224</v>
      </c>
      <c r="AQ79">
        <v>26.554991505233911</v>
      </c>
      <c r="AR79">
        <v>14.771824060688401</v>
      </c>
      <c r="AS79">
        <v>16.308134007563634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2.4608586254826257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1142.0333796613047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338.47515024987234</v>
      </c>
      <c r="L80">
        <v>14.709969650131695</v>
      </c>
      <c r="M80">
        <v>55.337179467159594</v>
      </c>
      <c r="N80">
        <v>51.797049573580729</v>
      </c>
      <c r="O80">
        <v>72.315399475401847</v>
      </c>
      <c r="P80">
        <v>30.319714849424717</v>
      </c>
      <c r="Q80">
        <v>9.4693978841860478</v>
      </c>
      <c r="R80">
        <v>9.320500624704211</v>
      </c>
      <c r="S80">
        <v>11.529735008413001</v>
      </c>
      <c r="T80">
        <v>0.69046910416666663</v>
      </c>
      <c r="U80">
        <v>66.959999999999994</v>
      </c>
      <c r="V80">
        <v>8.8392997242819842</v>
      </c>
      <c r="W80">
        <v>19.706728175133691</v>
      </c>
      <c r="X80">
        <v>62.860841847581831</v>
      </c>
      <c r="Y80">
        <v>0</v>
      </c>
      <c r="Z80">
        <v>8.3087916642727251</v>
      </c>
      <c r="AA80">
        <v>17.904061488607603</v>
      </c>
      <c r="AB80">
        <v>20.920374412035258</v>
      </c>
      <c r="AC80">
        <v>15.001444835069714</v>
      </c>
      <c r="AD80">
        <v>18.742565534378418</v>
      </c>
      <c r="AE80">
        <v>25.483402297632914</v>
      </c>
      <c r="AF80">
        <v>6.6405083276010819</v>
      </c>
      <c r="AG80">
        <v>32.409390232731013</v>
      </c>
      <c r="AH80">
        <v>68.538531607167627</v>
      </c>
      <c r="AI80">
        <v>16.879626696967829</v>
      </c>
      <c r="AJ80">
        <v>0</v>
      </c>
      <c r="AK80">
        <v>29.452517897872344</v>
      </c>
      <c r="AL80">
        <v>57.269668536833031</v>
      </c>
      <c r="AM80">
        <v>8.5999577419745137</v>
      </c>
      <c r="AN80">
        <v>4.1902574480899984E-2</v>
      </c>
      <c r="AO80">
        <v>0</v>
      </c>
      <c r="AP80">
        <v>2.5028155454018224</v>
      </c>
      <c r="AQ80">
        <v>26.554991505233911</v>
      </c>
      <c r="AR80">
        <v>14.771824060688401</v>
      </c>
      <c r="AS80">
        <v>16.308134007563634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2.4608586254826257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1150.4731927871253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338.4880443303104</v>
      </c>
      <c r="L81">
        <v>14.709969650131695</v>
      </c>
      <c r="M81">
        <v>55.337179467159594</v>
      </c>
      <c r="N81">
        <v>51.797049573580729</v>
      </c>
      <c r="O81">
        <v>72.315399475401847</v>
      </c>
      <c r="P81">
        <v>30.319714849424717</v>
      </c>
      <c r="Q81">
        <v>9.4693978841860478</v>
      </c>
      <c r="R81">
        <v>9.320500624704211</v>
      </c>
      <c r="S81">
        <v>11.529735008413001</v>
      </c>
      <c r="T81">
        <v>0.69046910416666663</v>
      </c>
      <c r="U81">
        <v>66.959999999999994</v>
      </c>
      <c r="V81">
        <v>8.8392997242819842</v>
      </c>
      <c r="W81">
        <v>19.706728175133691</v>
      </c>
      <c r="X81">
        <v>62.860841847581831</v>
      </c>
      <c r="Y81">
        <v>0</v>
      </c>
      <c r="Z81">
        <v>8.3087916642727251</v>
      </c>
      <c r="AA81">
        <v>17.904061488607603</v>
      </c>
      <c r="AB81">
        <v>20.920374412035258</v>
      </c>
      <c r="AC81">
        <v>15.001444835069714</v>
      </c>
      <c r="AD81">
        <v>18.742565534378418</v>
      </c>
      <c r="AE81">
        <v>25.483402297632914</v>
      </c>
      <c r="AF81">
        <v>6.6405083276010819</v>
      </c>
      <c r="AG81">
        <v>32.409390232731013</v>
      </c>
      <c r="AH81">
        <v>68.538531607167627</v>
      </c>
      <c r="AI81">
        <v>16.879626696967829</v>
      </c>
      <c r="AJ81">
        <v>0</v>
      </c>
      <c r="AK81">
        <v>29.452517897872344</v>
      </c>
      <c r="AL81">
        <v>57.269668536833031</v>
      </c>
      <c r="AM81">
        <v>8.5999577419745137</v>
      </c>
      <c r="AN81">
        <v>4.1902574480899984E-2</v>
      </c>
      <c r="AO81">
        <v>0</v>
      </c>
      <c r="AP81">
        <v>2.5028155454018224</v>
      </c>
      <c r="AQ81">
        <v>26.554991505233911</v>
      </c>
      <c r="AR81">
        <v>14.771824060688401</v>
      </c>
      <c r="AS81">
        <v>16.308134007563634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2.4608586254826257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1150.4860868675635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338.4880443303104</v>
      </c>
      <c r="L82">
        <v>14.709969650131695</v>
      </c>
      <c r="M82">
        <v>55.337179467159594</v>
      </c>
      <c r="N82">
        <v>51.797049573580729</v>
      </c>
      <c r="O82">
        <v>72.315399475401847</v>
      </c>
      <c r="P82">
        <v>30.319714849424717</v>
      </c>
      <c r="Q82">
        <v>9.4693978841860478</v>
      </c>
      <c r="R82">
        <v>9.320500624704211</v>
      </c>
      <c r="S82">
        <v>11.529735008413001</v>
      </c>
      <c r="T82">
        <v>0.69046910416666663</v>
      </c>
      <c r="U82">
        <v>66.959999999999994</v>
      </c>
      <c r="V82">
        <v>8.8392997242819842</v>
      </c>
      <c r="W82">
        <v>19.706728175133691</v>
      </c>
      <c r="X82">
        <v>62.860841847581831</v>
      </c>
      <c r="Y82">
        <v>0</v>
      </c>
      <c r="Z82">
        <v>8.3087916642727251</v>
      </c>
      <c r="AA82">
        <v>17.904061488607603</v>
      </c>
      <c r="AB82">
        <v>20.920374412035258</v>
      </c>
      <c r="AC82">
        <v>15.001444835069714</v>
      </c>
      <c r="AD82">
        <v>18.742565534378418</v>
      </c>
      <c r="AE82">
        <v>25.483402297632914</v>
      </c>
      <c r="AF82">
        <v>6.6405083276010819</v>
      </c>
      <c r="AG82">
        <v>32.409390232731013</v>
      </c>
      <c r="AH82">
        <v>68.538531607167627</v>
      </c>
      <c r="AI82">
        <v>16.879626696967829</v>
      </c>
      <c r="AJ82">
        <v>0</v>
      </c>
      <c r="AK82">
        <v>29.452517897872344</v>
      </c>
      <c r="AL82">
        <v>57.269668536833031</v>
      </c>
      <c r="AM82">
        <v>8.5999577419745137</v>
      </c>
      <c r="AN82">
        <v>4.1902574480899984E-2</v>
      </c>
      <c r="AO82">
        <v>0</v>
      </c>
      <c r="AP82">
        <v>2.5028155454018224</v>
      </c>
      <c r="AQ82">
        <v>26.554991505233911</v>
      </c>
      <c r="AR82">
        <v>14.771824060688401</v>
      </c>
      <c r="AS82">
        <v>16.308134007563634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2.4608586254826257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1150.4860868675635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338.4880443303104</v>
      </c>
      <c r="L83">
        <v>14.709969650131695</v>
      </c>
      <c r="M83">
        <v>55.337179467159594</v>
      </c>
      <c r="N83">
        <v>51.797049573580729</v>
      </c>
      <c r="O83">
        <v>72.315399475401847</v>
      </c>
      <c r="P83">
        <v>30.319714849424717</v>
      </c>
      <c r="Q83">
        <v>9.4693978841860478</v>
      </c>
      <c r="R83">
        <v>9.320500624704211</v>
      </c>
      <c r="S83">
        <v>11.529735008413001</v>
      </c>
      <c r="T83">
        <v>0.69046910416666663</v>
      </c>
      <c r="U83">
        <v>66.959999999999994</v>
      </c>
      <c r="V83">
        <v>8.8392997242819842</v>
      </c>
      <c r="W83">
        <v>19.706728175133691</v>
      </c>
      <c r="X83">
        <v>62.860841847581831</v>
      </c>
      <c r="Y83">
        <v>0</v>
      </c>
      <c r="Z83">
        <v>8.3087916642727251</v>
      </c>
      <c r="AA83">
        <v>17.904061488607603</v>
      </c>
      <c r="AB83">
        <v>20.920374412035258</v>
      </c>
      <c r="AC83">
        <v>15.001444835069714</v>
      </c>
      <c r="AD83">
        <v>18.742565534378418</v>
      </c>
      <c r="AE83">
        <v>25.483402297632914</v>
      </c>
      <c r="AF83">
        <v>6.6405083276010819</v>
      </c>
      <c r="AG83">
        <v>32.409390232731013</v>
      </c>
      <c r="AH83">
        <v>68.538531607167627</v>
      </c>
      <c r="AI83">
        <v>8.4398135711472104</v>
      </c>
      <c r="AJ83">
        <v>0</v>
      </c>
      <c r="AK83">
        <v>29.452517897872344</v>
      </c>
      <c r="AL83">
        <v>57.269668536833031</v>
      </c>
      <c r="AM83">
        <v>8.5999577419745137</v>
      </c>
      <c r="AN83">
        <v>4.1902574480899984E-2</v>
      </c>
      <c r="AO83">
        <v>0</v>
      </c>
      <c r="AP83">
        <v>2.5028155454018224</v>
      </c>
      <c r="AQ83">
        <v>26.554991505233911</v>
      </c>
      <c r="AR83">
        <v>14.771824060688401</v>
      </c>
      <c r="AS83">
        <v>16.308134007563634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4.1098451304347821</v>
      </c>
      <c r="BA83">
        <v>2.7227199999999994</v>
      </c>
      <c r="BB83">
        <v>2.4608586254826257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1142.0462737417427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338.4880443303104</v>
      </c>
      <c r="L84">
        <v>14.709881151420941</v>
      </c>
      <c r="M84">
        <v>55.337179467159594</v>
      </c>
      <c r="N84">
        <v>51.797049573580729</v>
      </c>
      <c r="O84">
        <v>72.315399475401847</v>
      </c>
      <c r="P84">
        <v>30.319714849424717</v>
      </c>
      <c r="Q84">
        <v>9.4693978841860478</v>
      </c>
      <c r="R84">
        <v>9.320500624704211</v>
      </c>
      <c r="S84">
        <v>11.529735008413001</v>
      </c>
      <c r="T84">
        <v>0.69046910416666663</v>
      </c>
      <c r="U84">
        <v>66.959999999999994</v>
      </c>
      <c r="V84">
        <v>8.8392997242819842</v>
      </c>
      <c r="W84">
        <v>19.706728175133691</v>
      </c>
      <c r="X84">
        <v>62.860841847581831</v>
      </c>
      <c r="Y84">
        <v>0</v>
      </c>
      <c r="Z84">
        <v>8.3087916642727251</v>
      </c>
      <c r="AA84">
        <v>17.904061488607603</v>
      </c>
      <c r="AB84">
        <v>20.920374412035258</v>
      </c>
      <c r="AC84">
        <v>15.001444835069714</v>
      </c>
      <c r="AD84">
        <v>18.742565534378418</v>
      </c>
      <c r="AE84">
        <v>25.483402297632914</v>
      </c>
      <c r="AF84">
        <v>6.6405083276010819</v>
      </c>
      <c r="AG84">
        <v>32.409390232731013</v>
      </c>
      <c r="AH84">
        <v>68.538531607167627</v>
      </c>
      <c r="AI84">
        <v>8.4398135711472104</v>
      </c>
      <c r="AJ84">
        <v>0</v>
      </c>
      <c r="AK84">
        <v>29.452517897872344</v>
      </c>
      <c r="AL84">
        <v>57.269668536833031</v>
      </c>
      <c r="AM84">
        <v>8.5999577419745137</v>
      </c>
      <c r="AN84">
        <v>4.1902574480899984E-2</v>
      </c>
      <c r="AO84">
        <v>0</v>
      </c>
      <c r="AP84">
        <v>2.5028155454018224</v>
      </c>
      <c r="AQ84">
        <v>26.554991505233911</v>
      </c>
      <c r="AR84">
        <v>14.771824060688401</v>
      </c>
      <c r="AS84">
        <v>16.308134007563634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4.1098451304347821</v>
      </c>
      <c r="BA84">
        <v>2.7227199999999994</v>
      </c>
      <c r="BB84">
        <v>2.4608586254826257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1142.0461852430319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386.84143356431764</v>
      </c>
      <c r="L85">
        <v>14.709969650131695</v>
      </c>
      <c r="M85">
        <v>55.337179467159594</v>
      </c>
      <c r="N85">
        <v>51.797049573580729</v>
      </c>
      <c r="O85">
        <v>72.315399475401847</v>
      </c>
      <c r="P85">
        <v>30.319714849424717</v>
      </c>
      <c r="Q85">
        <v>9.4693978841860478</v>
      </c>
      <c r="R85">
        <v>9.320500624704211</v>
      </c>
      <c r="S85">
        <v>11.529735008413001</v>
      </c>
      <c r="T85">
        <v>0.69046910416666663</v>
      </c>
      <c r="U85">
        <v>61.65</v>
      </c>
      <c r="V85">
        <v>8.8392997242819842</v>
      </c>
      <c r="W85">
        <v>19.706728175133691</v>
      </c>
      <c r="X85">
        <v>62.860841847581831</v>
      </c>
      <c r="Y85">
        <v>0</v>
      </c>
      <c r="Z85">
        <v>8.3087916642727251</v>
      </c>
      <c r="AA85">
        <v>17.904061488607603</v>
      </c>
      <c r="AB85">
        <v>20.920374412035258</v>
      </c>
      <c r="AC85">
        <v>15.001444835069714</v>
      </c>
      <c r="AD85">
        <v>18.742565534378418</v>
      </c>
      <c r="AE85">
        <v>25.483402297632914</v>
      </c>
      <c r="AF85">
        <v>6.6405083276010819</v>
      </c>
      <c r="AG85">
        <v>32.409390232731013</v>
      </c>
      <c r="AH85">
        <v>59.192368024246171</v>
      </c>
      <c r="AI85">
        <v>1.6427541381603334</v>
      </c>
      <c r="AJ85">
        <v>0</v>
      </c>
      <c r="AK85">
        <v>29.452517897872344</v>
      </c>
      <c r="AL85">
        <v>57.269668536833031</v>
      </c>
      <c r="AM85">
        <v>8.5999577419745137</v>
      </c>
      <c r="AN85">
        <v>4.1902574480899984E-2</v>
      </c>
      <c r="AO85">
        <v>0</v>
      </c>
      <c r="AP85">
        <v>0.21763613438276719</v>
      </c>
      <c r="AQ85">
        <v>26.554991505233911</v>
      </c>
      <c r="AR85">
        <v>14.771824060688401</v>
      </c>
      <c r="AS85">
        <v>16.308134007563634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2.5178244306569342</v>
      </c>
      <c r="AZ85">
        <v>4.1098451304347821</v>
      </c>
      <c r="BA85">
        <v>2.3592846536964984</v>
      </c>
      <c r="BB85">
        <v>2.4608586254826257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1166.2978252025189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435.19788747640689</v>
      </c>
      <c r="L86">
        <v>14.709969650131695</v>
      </c>
      <c r="M86">
        <v>55.337179467159594</v>
      </c>
      <c r="N86">
        <v>51.797049573580729</v>
      </c>
      <c r="O86">
        <v>72.315399475401847</v>
      </c>
      <c r="P86">
        <v>30.319714849424717</v>
      </c>
      <c r="Q86">
        <v>9.4693978841860478</v>
      </c>
      <c r="R86">
        <v>9.320500624704211</v>
      </c>
      <c r="S86">
        <v>11.529735008413001</v>
      </c>
      <c r="T86">
        <v>0.69046910416666663</v>
      </c>
      <c r="U86">
        <v>61.65</v>
      </c>
      <c r="V86">
        <v>8.8392997242819842</v>
      </c>
      <c r="W86">
        <v>19.706728175133691</v>
      </c>
      <c r="X86">
        <v>62.860841847581831</v>
      </c>
      <c r="Y86">
        <v>0</v>
      </c>
      <c r="Z86">
        <v>5.5391942964545446</v>
      </c>
      <c r="AA86">
        <v>17.904061488607603</v>
      </c>
      <c r="AB86">
        <v>20.920374412035258</v>
      </c>
      <c r="AC86">
        <v>15.001444835069714</v>
      </c>
      <c r="AD86">
        <v>9.3712832123406304</v>
      </c>
      <c r="AE86">
        <v>25.483402297632914</v>
      </c>
      <c r="AF86">
        <v>5.9026744366469011</v>
      </c>
      <c r="AG86">
        <v>32.409390232731013</v>
      </c>
      <c r="AH86">
        <v>52.721947424340634</v>
      </c>
      <c r="AI86">
        <v>0</v>
      </c>
      <c r="AJ86">
        <v>0</v>
      </c>
      <c r="AK86">
        <v>29.452517897872344</v>
      </c>
      <c r="AL86">
        <v>28.924075229604128</v>
      </c>
      <c r="AM86">
        <v>8.3269438109637193</v>
      </c>
      <c r="AN86">
        <v>4.1902574480899984E-2</v>
      </c>
      <c r="AO86">
        <v>0</v>
      </c>
      <c r="AP86">
        <v>0.21763613438276719</v>
      </c>
      <c r="AQ86">
        <v>25.956006437351316</v>
      </c>
      <c r="AR86">
        <v>14.771824060688401</v>
      </c>
      <c r="AS86">
        <v>15.130691225464393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3.4491486827586209</v>
      </c>
      <c r="BA86">
        <v>2.1811777724288839</v>
      </c>
      <c r="BB86">
        <v>2.4608586254826257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1162.3795783419621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493.11183867491252</v>
      </c>
      <c r="L87">
        <v>17.309969653761865</v>
      </c>
      <c r="M87">
        <v>55.337179467159594</v>
      </c>
      <c r="N87">
        <v>51.797049573580729</v>
      </c>
      <c r="O87">
        <v>72.315399475401847</v>
      </c>
      <c r="P87">
        <v>30.319714849424717</v>
      </c>
      <c r="Q87">
        <v>9.4693978841860478</v>
      </c>
      <c r="R87">
        <v>9.320500624704211</v>
      </c>
      <c r="S87">
        <v>11.529735008413001</v>
      </c>
      <c r="T87">
        <v>0.69046910416666663</v>
      </c>
      <c r="U87">
        <v>61.65</v>
      </c>
      <c r="V87">
        <v>8.8392997242819842</v>
      </c>
      <c r="W87">
        <v>19.706728175133691</v>
      </c>
      <c r="X87">
        <v>62.860841847581831</v>
      </c>
      <c r="Y87">
        <v>0</v>
      </c>
      <c r="Z87">
        <v>8.3087916642727251</v>
      </c>
      <c r="AA87">
        <v>17.904061488607603</v>
      </c>
      <c r="AB87">
        <v>20.920374412035258</v>
      </c>
      <c r="AC87">
        <v>15.001444835069714</v>
      </c>
      <c r="AD87">
        <v>9.3712832123406304</v>
      </c>
      <c r="AE87">
        <v>25.483402297632914</v>
      </c>
      <c r="AF87">
        <v>5.9026744366469011</v>
      </c>
      <c r="AG87">
        <v>32.409390232731013</v>
      </c>
      <c r="AH87">
        <v>52.721947424340634</v>
      </c>
      <c r="AI87">
        <v>0</v>
      </c>
      <c r="AJ87">
        <v>0</v>
      </c>
      <c r="AK87">
        <v>29.452517897872344</v>
      </c>
      <c r="AL87">
        <v>28.924075229604128</v>
      </c>
      <c r="AM87">
        <v>8.3269438109637193</v>
      </c>
      <c r="AN87">
        <v>4.1902574480899984E-2</v>
      </c>
      <c r="AO87">
        <v>0</v>
      </c>
      <c r="AP87">
        <v>0.21763613438276719</v>
      </c>
      <c r="AQ87">
        <v>25.956006437351316</v>
      </c>
      <c r="AR87">
        <v>14.771824060688401</v>
      </c>
      <c r="AS87">
        <v>15.130691225464393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3.4491486827586209</v>
      </c>
      <c r="BA87">
        <v>2.1811777724288839</v>
      </c>
      <c r="BB87">
        <v>2.4608586254826257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1225.6631269119162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493.11183867491252</v>
      </c>
      <c r="L88">
        <v>17.309969653761865</v>
      </c>
      <c r="M88">
        <v>55.337179467159594</v>
      </c>
      <c r="N88">
        <v>51.797049573580729</v>
      </c>
      <c r="O88">
        <v>72.315399475401847</v>
      </c>
      <c r="P88">
        <v>30.319714849424717</v>
      </c>
      <c r="Q88">
        <v>9.4693978841860478</v>
      </c>
      <c r="R88">
        <v>9.320500624704211</v>
      </c>
      <c r="S88">
        <v>11.529735008413001</v>
      </c>
      <c r="T88">
        <v>0.69046910416666663</v>
      </c>
      <c r="U88">
        <v>61.65</v>
      </c>
      <c r="V88">
        <v>8.8392997242819842</v>
      </c>
      <c r="W88">
        <v>19.706728175133691</v>
      </c>
      <c r="X88">
        <v>62.860841847581831</v>
      </c>
      <c r="Y88">
        <v>0</v>
      </c>
      <c r="Z88">
        <v>8.3087916642727251</v>
      </c>
      <c r="AA88">
        <v>17.904061488607603</v>
      </c>
      <c r="AB88">
        <v>20.920374412035258</v>
      </c>
      <c r="AC88">
        <v>15.001444835069714</v>
      </c>
      <c r="AD88">
        <v>9.3712832123406304</v>
      </c>
      <c r="AE88">
        <v>25.483402297632914</v>
      </c>
      <c r="AF88">
        <v>5.9026744366469011</v>
      </c>
      <c r="AG88">
        <v>32.409390232731013</v>
      </c>
      <c r="AH88">
        <v>52.721947424340634</v>
      </c>
      <c r="AI88">
        <v>0</v>
      </c>
      <c r="AJ88">
        <v>0</v>
      </c>
      <c r="AK88">
        <v>29.452517897872344</v>
      </c>
      <c r="AL88">
        <v>28.924075229604128</v>
      </c>
      <c r="AM88">
        <v>8.3269438109637193</v>
      </c>
      <c r="AN88">
        <v>4.1902574480899984E-2</v>
      </c>
      <c r="AO88">
        <v>0</v>
      </c>
      <c r="AP88">
        <v>0.21763613438276719</v>
      </c>
      <c r="AQ88">
        <v>25.956006437351316</v>
      </c>
      <c r="AR88">
        <v>14.771824060688401</v>
      </c>
      <c r="AS88">
        <v>15.130691225464393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3.4491486827586209</v>
      </c>
      <c r="BA88">
        <v>2.1811777724288839</v>
      </c>
      <c r="BB88">
        <v>2.4608586254826257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1225.6631269119162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493.11183867491252</v>
      </c>
      <c r="L89">
        <v>17.309969653761865</v>
      </c>
      <c r="M89">
        <v>55.337179467159594</v>
      </c>
      <c r="N89">
        <v>51.797049573580729</v>
      </c>
      <c r="O89">
        <v>72.315399475401847</v>
      </c>
      <c r="P89">
        <v>30.319714849424717</v>
      </c>
      <c r="Q89">
        <v>9.4693978841860478</v>
      </c>
      <c r="R89">
        <v>9.320500624704211</v>
      </c>
      <c r="S89">
        <v>11.529735008413001</v>
      </c>
      <c r="T89">
        <v>0.69046910416666663</v>
      </c>
      <c r="U89">
        <v>61.65</v>
      </c>
      <c r="V89">
        <v>8.8392997242819842</v>
      </c>
      <c r="W89">
        <v>19.706728175133691</v>
      </c>
      <c r="X89">
        <v>62.860841847581831</v>
      </c>
      <c r="Y89">
        <v>0</v>
      </c>
      <c r="Z89">
        <v>8.3087916642727251</v>
      </c>
      <c r="AA89">
        <v>17.904061488607603</v>
      </c>
      <c r="AB89">
        <v>20.920374412035258</v>
      </c>
      <c r="AC89">
        <v>15.001444835069714</v>
      </c>
      <c r="AD89">
        <v>9.3712832123406304</v>
      </c>
      <c r="AE89">
        <v>25.483402297632914</v>
      </c>
      <c r="AF89">
        <v>5.9026744366469011</v>
      </c>
      <c r="AG89">
        <v>32.409390232731013</v>
      </c>
      <c r="AH89">
        <v>59.192368024246171</v>
      </c>
      <c r="AI89">
        <v>0</v>
      </c>
      <c r="AJ89">
        <v>0</v>
      </c>
      <c r="AK89">
        <v>29.452517897872344</v>
      </c>
      <c r="AL89">
        <v>28.924075229604128</v>
      </c>
      <c r="AM89">
        <v>8.3269438109637193</v>
      </c>
      <c r="AN89">
        <v>4.1902574480899984E-2</v>
      </c>
      <c r="AO89">
        <v>0</v>
      </c>
      <c r="AP89">
        <v>0</v>
      </c>
      <c r="AQ89">
        <v>25.956006437351316</v>
      </c>
      <c r="AR89">
        <v>14.771824060688401</v>
      </c>
      <c r="AS89">
        <v>15.130691225464393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3.7286340778061224</v>
      </c>
      <c r="BA89">
        <v>2.3592846536964984</v>
      </c>
      <c r="BB89">
        <v>2.4608586254826257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1232.3735036537541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493.11183867491252</v>
      </c>
      <c r="L90">
        <v>17.310150149832168</v>
      </c>
      <c r="M90">
        <v>55.337179467159594</v>
      </c>
      <c r="N90">
        <v>51.797049573580729</v>
      </c>
      <c r="O90">
        <v>72.315399475401847</v>
      </c>
      <c r="P90">
        <v>30.319714849424717</v>
      </c>
      <c r="Q90">
        <v>9.4693978841860478</v>
      </c>
      <c r="R90">
        <v>9.320500624704211</v>
      </c>
      <c r="S90">
        <v>11.529735008413001</v>
      </c>
      <c r="T90">
        <v>0.69046910416666663</v>
      </c>
      <c r="U90">
        <v>61.65</v>
      </c>
      <c r="V90">
        <v>8.8392997242819842</v>
      </c>
      <c r="W90">
        <v>19.706728175133691</v>
      </c>
      <c r="X90">
        <v>62.860841847581831</v>
      </c>
      <c r="Y90">
        <v>0</v>
      </c>
      <c r="Z90">
        <v>8.3087916642727251</v>
      </c>
      <c r="AA90">
        <v>17.904061488607603</v>
      </c>
      <c r="AB90">
        <v>20.920374412035258</v>
      </c>
      <c r="AC90">
        <v>15.001444835069714</v>
      </c>
      <c r="AD90">
        <v>14.056924373359525</v>
      </c>
      <c r="AE90">
        <v>25.483402297632914</v>
      </c>
      <c r="AF90">
        <v>13.281016655202164</v>
      </c>
      <c r="AG90">
        <v>32.409390232731013</v>
      </c>
      <c r="AH90">
        <v>59.192368024246171</v>
      </c>
      <c r="AI90">
        <v>0</v>
      </c>
      <c r="AJ90">
        <v>0</v>
      </c>
      <c r="AK90">
        <v>29.452517897872344</v>
      </c>
      <c r="AL90">
        <v>57.269668536833031</v>
      </c>
      <c r="AM90">
        <v>8.5999577419745137</v>
      </c>
      <c r="AN90">
        <v>4.1902574480899984E-2</v>
      </c>
      <c r="AO90">
        <v>0</v>
      </c>
      <c r="AP90">
        <v>0.76172647033968499</v>
      </c>
      <c r="AQ90">
        <v>26.554991505233911</v>
      </c>
      <c r="AR90">
        <v>14.771824060688401</v>
      </c>
      <c r="AS90">
        <v>16.308134007563634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4.1098451304347821</v>
      </c>
      <c r="BA90">
        <v>2.3592846536964984</v>
      </c>
      <c r="BB90">
        <v>2.4608586254826257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1276.0246141771931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493.11183867491252</v>
      </c>
      <c r="L91">
        <v>17.309969653761865</v>
      </c>
      <c r="M91">
        <v>55.337179467159594</v>
      </c>
      <c r="N91">
        <v>51.797049573580729</v>
      </c>
      <c r="O91">
        <v>72.315399475401847</v>
      </c>
      <c r="P91">
        <v>30.319714849424717</v>
      </c>
      <c r="Q91">
        <v>9.4693978841860478</v>
      </c>
      <c r="R91">
        <v>9.320500624704211</v>
      </c>
      <c r="S91">
        <v>11.529735008413001</v>
      </c>
      <c r="T91">
        <v>0.69046910416666663</v>
      </c>
      <c r="U91">
        <v>61.65</v>
      </c>
      <c r="V91">
        <v>8.8392997242819842</v>
      </c>
      <c r="W91">
        <v>19.706728175133691</v>
      </c>
      <c r="X91">
        <v>62.860841847581831</v>
      </c>
      <c r="Y91">
        <v>0</v>
      </c>
      <c r="Z91">
        <v>8.3087916642727251</v>
      </c>
      <c r="AA91">
        <v>17.904061488607603</v>
      </c>
      <c r="AB91">
        <v>20.920374412035258</v>
      </c>
      <c r="AC91">
        <v>15.001444835069714</v>
      </c>
      <c r="AD91">
        <v>18.742565534378418</v>
      </c>
      <c r="AE91">
        <v>25.483402297632914</v>
      </c>
      <c r="AF91">
        <v>13.281016655202164</v>
      </c>
      <c r="AG91">
        <v>32.409390232731013</v>
      </c>
      <c r="AH91">
        <v>59.192368024246171</v>
      </c>
      <c r="AI91">
        <v>0</v>
      </c>
      <c r="AJ91">
        <v>0</v>
      </c>
      <c r="AK91">
        <v>29.452517897872344</v>
      </c>
      <c r="AL91">
        <v>57.269668536833031</v>
      </c>
      <c r="AM91">
        <v>8.5999577419745137</v>
      </c>
      <c r="AN91">
        <v>4.1902574480899984E-2</v>
      </c>
      <c r="AO91">
        <v>0</v>
      </c>
      <c r="AP91">
        <v>0.76172647033968499</v>
      </c>
      <c r="AQ91">
        <v>26.554991505233911</v>
      </c>
      <c r="AR91">
        <v>14.771824060688401</v>
      </c>
      <c r="AS91">
        <v>16.308134007563634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4.1098451304347821</v>
      </c>
      <c r="BA91">
        <v>2.3592846536964984</v>
      </c>
      <c r="BB91">
        <v>2.4608586254826257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1280.7100748421417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493.11183867491252</v>
      </c>
      <c r="L92">
        <v>17.309969653761865</v>
      </c>
      <c r="M92">
        <v>55.337179467159594</v>
      </c>
      <c r="N92">
        <v>51.797049573580729</v>
      </c>
      <c r="O92">
        <v>72.315399475401847</v>
      </c>
      <c r="P92">
        <v>30.319714849424717</v>
      </c>
      <c r="Q92">
        <v>9.4693978841860478</v>
      </c>
      <c r="R92">
        <v>9.320500624704211</v>
      </c>
      <c r="S92">
        <v>11.529735008413001</v>
      </c>
      <c r="T92">
        <v>0.69046910416666663</v>
      </c>
      <c r="U92">
        <v>61.65</v>
      </c>
      <c r="V92">
        <v>8.8392997242819842</v>
      </c>
      <c r="W92">
        <v>19.706728175133691</v>
      </c>
      <c r="X92">
        <v>62.860841847581831</v>
      </c>
      <c r="Y92">
        <v>0</v>
      </c>
      <c r="Z92">
        <v>8.3087916642727251</v>
      </c>
      <c r="AA92">
        <v>17.904061488607603</v>
      </c>
      <c r="AB92">
        <v>20.920374412035258</v>
      </c>
      <c r="AC92">
        <v>15.001444835069714</v>
      </c>
      <c r="AD92">
        <v>18.742565534378418</v>
      </c>
      <c r="AE92">
        <v>25.483402297632914</v>
      </c>
      <c r="AF92">
        <v>13.281016655202164</v>
      </c>
      <c r="AG92">
        <v>32.409390232731013</v>
      </c>
      <c r="AH92">
        <v>59.192368024246171</v>
      </c>
      <c r="AI92">
        <v>0</v>
      </c>
      <c r="AJ92">
        <v>0</v>
      </c>
      <c r="AK92">
        <v>29.452517897872344</v>
      </c>
      <c r="AL92">
        <v>57.269668536833031</v>
      </c>
      <c r="AM92">
        <v>8.5999577419745137</v>
      </c>
      <c r="AN92">
        <v>4.1902574480899984E-2</v>
      </c>
      <c r="AO92">
        <v>0</v>
      </c>
      <c r="AP92">
        <v>0.76172647033968499</v>
      </c>
      <c r="AQ92">
        <v>26.554991505233911</v>
      </c>
      <c r="AR92">
        <v>14.771824060688401</v>
      </c>
      <c r="AS92">
        <v>16.308134007563634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4.1098451304347821</v>
      </c>
      <c r="BA92">
        <v>2.3592846536964984</v>
      </c>
      <c r="BB92">
        <v>2.4608586254826257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1280.7100748421417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493.11183867491252</v>
      </c>
      <c r="L93">
        <v>17.309969653761865</v>
      </c>
      <c r="M93">
        <v>55.337179467159594</v>
      </c>
      <c r="N93">
        <v>51.797049573580729</v>
      </c>
      <c r="O93">
        <v>72.315399475401847</v>
      </c>
      <c r="P93">
        <v>30.319714849424717</v>
      </c>
      <c r="Q93">
        <v>9.4693978841860478</v>
      </c>
      <c r="R93">
        <v>9.320500624704211</v>
      </c>
      <c r="S93">
        <v>11.529735008413001</v>
      </c>
      <c r="T93">
        <v>0.69046910416666663</v>
      </c>
      <c r="U93">
        <v>61.65</v>
      </c>
      <c r="V93">
        <v>8.8392997242819842</v>
      </c>
      <c r="W93">
        <v>19.706728175133691</v>
      </c>
      <c r="X93">
        <v>62.860841847581831</v>
      </c>
      <c r="Y93">
        <v>0</v>
      </c>
      <c r="Z93">
        <v>8.3087916642727251</v>
      </c>
      <c r="AA93">
        <v>17.904061488607603</v>
      </c>
      <c r="AB93">
        <v>20.920374412035258</v>
      </c>
      <c r="AC93">
        <v>15.001444835069714</v>
      </c>
      <c r="AD93">
        <v>14.056924373359525</v>
      </c>
      <c r="AE93">
        <v>25.483402297632914</v>
      </c>
      <c r="AF93">
        <v>13.281016655202164</v>
      </c>
      <c r="AG93">
        <v>32.409390232731013</v>
      </c>
      <c r="AH93">
        <v>59.192368024246171</v>
      </c>
      <c r="AI93">
        <v>0</v>
      </c>
      <c r="AJ93">
        <v>0</v>
      </c>
      <c r="AK93">
        <v>29.452517897872344</v>
      </c>
      <c r="AL93">
        <v>57.269668536833031</v>
      </c>
      <c r="AM93">
        <v>8.5999577419745137</v>
      </c>
      <c r="AN93">
        <v>4.1902574480899984E-2</v>
      </c>
      <c r="AO93">
        <v>0</v>
      </c>
      <c r="AP93">
        <v>0.76172647033968499</v>
      </c>
      <c r="AQ93">
        <v>26.554991505233911</v>
      </c>
      <c r="AR93">
        <v>14.771824060688401</v>
      </c>
      <c r="AS93">
        <v>16.308134007563634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4.1098451304347821</v>
      </c>
      <c r="BA93">
        <v>2.3592846536964984</v>
      </c>
      <c r="BB93">
        <v>2.4608586254826257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1276.0244336811229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493.11183867491252</v>
      </c>
      <c r="L94">
        <v>17.309969653761865</v>
      </c>
      <c r="M94">
        <v>55.337179467159594</v>
      </c>
      <c r="N94">
        <v>51.797049573580729</v>
      </c>
      <c r="O94">
        <v>72.315399475401847</v>
      </c>
      <c r="P94">
        <v>30.319714849424717</v>
      </c>
      <c r="Q94">
        <v>9.4693978841860478</v>
      </c>
      <c r="R94">
        <v>9.320500624704211</v>
      </c>
      <c r="S94">
        <v>11.529735008413001</v>
      </c>
      <c r="T94">
        <v>0.69046910416666663</v>
      </c>
      <c r="U94">
        <v>61.65</v>
      </c>
      <c r="V94">
        <v>8.8392997242819842</v>
      </c>
      <c r="W94">
        <v>19.706728175133691</v>
      </c>
      <c r="X94">
        <v>62.860841847581831</v>
      </c>
      <c r="Y94">
        <v>0</v>
      </c>
      <c r="Z94">
        <v>5.5391942964545446</v>
      </c>
      <c r="AA94">
        <v>17.904061488607603</v>
      </c>
      <c r="AB94">
        <v>20.920374412035258</v>
      </c>
      <c r="AC94">
        <v>15.001444835069714</v>
      </c>
      <c r="AD94">
        <v>8.1300893159183616</v>
      </c>
      <c r="AE94">
        <v>16.988935013519246</v>
      </c>
      <c r="AF94">
        <v>5.9026744366469011</v>
      </c>
      <c r="AG94">
        <v>32.409390232731013</v>
      </c>
      <c r="AH94">
        <v>59.192368024246171</v>
      </c>
      <c r="AI94">
        <v>0</v>
      </c>
      <c r="AJ94">
        <v>0</v>
      </c>
      <c r="AK94">
        <v>29.452517897872344</v>
      </c>
      <c r="AL94">
        <v>28.924075229604128</v>
      </c>
      <c r="AM94">
        <v>8.3269438109637193</v>
      </c>
      <c r="AN94">
        <v>4.1902574480899984E-2</v>
      </c>
      <c r="AO94">
        <v>0</v>
      </c>
      <c r="AP94">
        <v>0.81613572352941166</v>
      </c>
      <c r="AQ94">
        <v>25.956006437351316</v>
      </c>
      <c r="AR94">
        <v>14.771824060688401</v>
      </c>
      <c r="AS94">
        <v>15.130691225464393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4.1098451304347821</v>
      </c>
      <c r="BA94">
        <v>2.3592846536964984</v>
      </c>
      <c r="BB94">
        <v>2.4608586254826257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1221.065591881558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493.11183867491252</v>
      </c>
      <c r="L95">
        <v>17.309969653761865</v>
      </c>
      <c r="M95">
        <v>55.337179467159594</v>
      </c>
      <c r="N95">
        <v>51.797049573580729</v>
      </c>
      <c r="O95">
        <v>72.315399475401847</v>
      </c>
      <c r="P95">
        <v>30.319714849424717</v>
      </c>
      <c r="Q95">
        <v>9.4693978841860478</v>
      </c>
      <c r="R95">
        <v>9.320500624704211</v>
      </c>
      <c r="S95">
        <v>11.529735008413001</v>
      </c>
      <c r="T95">
        <v>0.69046910416666663</v>
      </c>
      <c r="U95">
        <v>61.65</v>
      </c>
      <c r="V95">
        <v>8.8392997242819842</v>
      </c>
      <c r="W95">
        <v>19.706728175133691</v>
      </c>
      <c r="X95">
        <v>62.860841847581831</v>
      </c>
      <c r="Y95">
        <v>0</v>
      </c>
      <c r="Z95">
        <v>8.3087916642727251</v>
      </c>
      <c r="AA95">
        <v>17.904061488607603</v>
      </c>
      <c r="AB95">
        <v>20.920374412035258</v>
      </c>
      <c r="AC95">
        <v>9.9908847129414315</v>
      </c>
      <c r="AD95">
        <v>4.06504443538347</v>
      </c>
      <c r="AE95">
        <v>16.988935013519246</v>
      </c>
      <c r="AF95">
        <v>5.9026744366469011</v>
      </c>
      <c r="AG95">
        <v>32.409390232731013</v>
      </c>
      <c r="AH95">
        <v>43.136138963461278</v>
      </c>
      <c r="AI95">
        <v>0</v>
      </c>
      <c r="AJ95">
        <v>0</v>
      </c>
      <c r="AK95">
        <v>29.452517897872344</v>
      </c>
      <c r="AL95">
        <v>28.924075229604128</v>
      </c>
      <c r="AM95">
        <v>8.3269438109637193</v>
      </c>
      <c r="AN95">
        <v>4.1902574480899984E-2</v>
      </c>
      <c r="AO95">
        <v>0</v>
      </c>
      <c r="AP95">
        <v>0.81613572352941166</v>
      </c>
      <c r="AQ95">
        <v>25.956006437351316</v>
      </c>
      <c r="AR95">
        <v>14.771824060688401</v>
      </c>
      <c r="AS95">
        <v>15.130691225464393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3.0787396255572066</v>
      </c>
      <c r="BA95">
        <v>1.7092693636363636</v>
      </c>
      <c r="BB95">
        <v>2.4608586254826257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1197.0222343909907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493.11183867491252</v>
      </c>
      <c r="L96">
        <v>17.309969653761865</v>
      </c>
      <c r="M96">
        <v>55.337179467159594</v>
      </c>
      <c r="N96">
        <v>51.797049573580729</v>
      </c>
      <c r="O96">
        <v>72.315399475401847</v>
      </c>
      <c r="P96">
        <v>30.319714849424717</v>
      </c>
      <c r="Q96">
        <v>9.4693978841860478</v>
      </c>
      <c r="R96">
        <v>9.320500624704211</v>
      </c>
      <c r="S96">
        <v>11.529735008413001</v>
      </c>
      <c r="T96">
        <v>0.69046910416666663</v>
      </c>
      <c r="U96">
        <v>61.65</v>
      </c>
      <c r="V96">
        <v>8.8392997242819842</v>
      </c>
      <c r="W96">
        <v>19.706728175133691</v>
      </c>
      <c r="X96">
        <v>62.860841847581831</v>
      </c>
      <c r="Y96">
        <v>0</v>
      </c>
      <c r="Z96">
        <v>8.3087916642727251</v>
      </c>
      <c r="AA96">
        <v>17.904061488607603</v>
      </c>
      <c r="AB96">
        <v>20.920374412035258</v>
      </c>
      <c r="AC96">
        <v>9.9908847129414315</v>
      </c>
      <c r="AD96">
        <v>0</v>
      </c>
      <c r="AE96">
        <v>16.988935013519246</v>
      </c>
      <c r="AF96">
        <v>5.9026744366469011</v>
      </c>
      <c r="AG96">
        <v>32.409390232731013</v>
      </c>
      <c r="AH96">
        <v>28.757425827390158</v>
      </c>
      <c r="AI96">
        <v>0</v>
      </c>
      <c r="AJ96">
        <v>0</v>
      </c>
      <c r="AK96">
        <v>29.452517897872344</v>
      </c>
      <c r="AL96">
        <v>28.924075229604128</v>
      </c>
      <c r="AM96">
        <v>8.3269438109637193</v>
      </c>
      <c r="AN96">
        <v>4.1902574480899984E-2</v>
      </c>
      <c r="AO96">
        <v>0</v>
      </c>
      <c r="AP96">
        <v>0.81613572352941166</v>
      </c>
      <c r="AQ96">
        <v>25.956006437351316</v>
      </c>
      <c r="AR96">
        <v>14.771824060688401</v>
      </c>
      <c r="AS96">
        <v>15.130691225464393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2.0548309999999992</v>
      </c>
      <c r="BA96">
        <v>1.1421979999999998</v>
      </c>
      <c r="BB96">
        <v>2.4608586254826257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1176.9874968303423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493.11183867491252</v>
      </c>
      <c r="L97">
        <v>17.309969653761865</v>
      </c>
      <c r="M97">
        <v>55.337179467159594</v>
      </c>
      <c r="N97">
        <v>51.797049573580729</v>
      </c>
      <c r="O97">
        <v>72.315399475401847</v>
      </c>
      <c r="P97">
        <v>30.319714849424717</v>
      </c>
      <c r="Q97">
        <v>9.4693978841860478</v>
      </c>
      <c r="R97">
        <v>9.320500624704211</v>
      </c>
      <c r="S97">
        <v>11.529735008413001</v>
      </c>
      <c r="T97">
        <v>0.69046910416666663</v>
      </c>
      <c r="U97">
        <v>61.65</v>
      </c>
      <c r="V97">
        <v>8.8392997242819842</v>
      </c>
      <c r="W97">
        <v>19.706728175133691</v>
      </c>
      <c r="X97">
        <v>62.860841847581831</v>
      </c>
      <c r="Y97">
        <v>0</v>
      </c>
      <c r="Z97">
        <v>8.3087916642727251</v>
      </c>
      <c r="AA97">
        <v>17.904061488607603</v>
      </c>
      <c r="AB97">
        <v>20.920374412035258</v>
      </c>
      <c r="AC97">
        <v>9.9908847129414315</v>
      </c>
      <c r="AD97">
        <v>0</v>
      </c>
      <c r="AE97">
        <v>16.988935013519246</v>
      </c>
      <c r="AF97">
        <v>5.9026744366469011</v>
      </c>
      <c r="AG97">
        <v>32.409390232731013</v>
      </c>
      <c r="AH97">
        <v>19.171617366510802</v>
      </c>
      <c r="AI97">
        <v>0</v>
      </c>
      <c r="AJ97">
        <v>0</v>
      </c>
      <c r="AK97">
        <v>29.452517897872344</v>
      </c>
      <c r="AL97">
        <v>34.373538440791734</v>
      </c>
      <c r="AM97">
        <v>8.3269438109637193</v>
      </c>
      <c r="AN97">
        <v>4.1902574480899984E-2</v>
      </c>
      <c r="AO97">
        <v>0</v>
      </c>
      <c r="AP97">
        <v>0.81613572352941166</v>
      </c>
      <c r="AQ97">
        <v>25.956006437351316</v>
      </c>
      <c r="AR97">
        <v>14.771824060688401</v>
      </c>
      <c r="AS97">
        <v>15.130691225464393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0.83094143093922646</v>
      </c>
      <c r="BA97">
        <v>0.76913870658682637</v>
      </c>
      <c r="BB97">
        <v>2.4608586254826257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1171.2542027181764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493.11183867491252</v>
      </c>
      <c r="L98">
        <v>17.309969653761865</v>
      </c>
      <c r="M98">
        <v>55.337179467159594</v>
      </c>
      <c r="N98">
        <v>51.797049573580729</v>
      </c>
      <c r="O98">
        <v>72.315399475401847</v>
      </c>
      <c r="P98">
        <v>30.319714849424717</v>
      </c>
      <c r="Q98">
        <v>9.4693978841860478</v>
      </c>
      <c r="R98">
        <v>9.320500624704211</v>
      </c>
      <c r="S98">
        <v>11.529735008413001</v>
      </c>
      <c r="T98">
        <v>0.69046910416666663</v>
      </c>
      <c r="U98">
        <v>61.65</v>
      </c>
      <c r="V98">
        <v>8.8392997242819842</v>
      </c>
      <c r="W98">
        <v>19.706728175133691</v>
      </c>
      <c r="X98">
        <v>62.860841847581831</v>
      </c>
      <c r="Y98">
        <v>0</v>
      </c>
      <c r="Z98">
        <v>8.3087916642727251</v>
      </c>
      <c r="AA98">
        <v>17.904061488607603</v>
      </c>
      <c r="AB98">
        <v>20.920374412035258</v>
      </c>
      <c r="AC98">
        <v>9.9908847129414315</v>
      </c>
      <c r="AD98">
        <v>0</v>
      </c>
      <c r="AE98">
        <v>16.988935013519246</v>
      </c>
      <c r="AF98">
        <v>5.9026744366469011</v>
      </c>
      <c r="AG98">
        <v>32.409390232731013</v>
      </c>
      <c r="AH98">
        <v>9.5858084608793561</v>
      </c>
      <c r="AI98">
        <v>0</v>
      </c>
      <c r="AJ98">
        <v>0</v>
      </c>
      <c r="AK98">
        <v>29.452517897872344</v>
      </c>
      <c r="AL98">
        <v>34.373538440791734</v>
      </c>
      <c r="AM98">
        <v>8.3269438109637193</v>
      </c>
      <c r="AN98">
        <v>4.1902574480899984E-2</v>
      </c>
      <c r="AO98">
        <v>0</v>
      </c>
      <c r="AP98">
        <v>0.81613572352941166</v>
      </c>
      <c r="AQ98">
        <v>25.956006437351316</v>
      </c>
      <c r="AR98">
        <v>14.771824060688401</v>
      </c>
      <c r="AS98">
        <v>15.130691225464393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0.83094143093922646</v>
      </c>
      <c r="BA98">
        <v>0.38231171428571414</v>
      </c>
      <c r="BB98">
        <v>2.4608586254826257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1161.2815668202438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7.6185875253935338</v>
      </c>
      <c r="L99">
        <f t="shared" si="2"/>
        <v>0.29659043439570959</v>
      </c>
      <c r="M99">
        <f t="shared" si="2"/>
        <v>1.106552150232998</v>
      </c>
      <c r="N99">
        <f t="shared" si="2"/>
        <v>1.0802311009401515</v>
      </c>
      <c r="O99">
        <f t="shared" si="2"/>
        <v>1.5082134111785994</v>
      </c>
      <c r="P99">
        <f t="shared" si="2"/>
        <v>0.67603136873121239</v>
      </c>
      <c r="Q99">
        <f t="shared" si="2"/>
        <v>0.16758577901061406</v>
      </c>
      <c r="R99">
        <f t="shared" si="2"/>
        <v>0.1679609454793996</v>
      </c>
      <c r="S99">
        <f t="shared" si="2"/>
        <v>0.202480600898928</v>
      </c>
      <c r="T99">
        <f t="shared" si="2"/>
        <v>1.8251361859601151E-2</v>
      </c>
      <c r="U99">
        <f t="shared" si="2"/>
        <v>1.3855001418295143</v>
      </c>
      <c r="V99">
        <f t="shared" si="2"/>
        <v>0.15218603374303469</v>
      </c>
      <c r="W99">
        <f t="shared" si="2"/>
        <v>0.40867593670513636</v>
      </c>
      <c r="X99">
        <f t="shared" si="2"/>
        <v>1.3051694211107179</v>
      </c>
      <c r="Y99">
        <f t="shared" si="2"/>
        <v>0</v>
      </c>
      <c r="Z99">
        <f t="shared" si="2"/>
        <v>0.16894542933572701</v>
      </c>
      <c r="AA99">
        <f t="shared" si="2"/>
        <v>0.2852219819405063</v>
      </c>
      <c r="AB99">
        <f t="shared" si="2"/>
        <v>0.28635291839618576</v>
      </c>
      <c r="AC99">
        <f t="shared" si="2"/>
        <v>0.16868310479071894</v>
      </c>
      <c r="AD99">
        <f t="shared" si="2"/>
        <v>8.8109841720405688E-2</v>
      </c>
      <c r="AE99">
        <f t="shared" si="2"/>
        <v>0.41622890760857595</v>
      </c>
      <c r="AF99">
        <f t="shared" si="2"/>
        <v>0.12690749873340171</v>
      </c>
      <c r="AG99">
        <f t="shared" si="2"/>
        <v>0.77782536558554349</v>
      </c>
      <c r="AH99">
        <f t="shared" si="2"/>
        <v>0.47210107359196579</v>
      </c>
      <c r="AI99">
        <f t="shared" si="2"/>
        <v>4.7265977695226613E-2</v>
      </c>
      <c r="AJ99">
        <f t="shared" si="2"/>
        <v>0</v>
      </c>
      <c r="AK99">
        <f t="shared" si="2"/>
        <v>0.70686042954893769</v>
      </c>
      <c r="AL99">
        <f t="shared" si="2"/>
        <v>1.1008377215728702</v>
      </c>
      <c r="AM99">
        <f t="shared" si="2"/>
        <v>0.20066569325616163</v>
      </c>
      <c r="AN99">
        <f t="shared" si="2"/>
        <v>1.0056617875416009E-3</v>
      </c>
      <c r="AO99">
        <f t="shared" si="2"/>
        <v>0</v>
      </c>
      <c r="AP99">
        <f t="shared" si="2"/>
        <v>1.3466237132497933E-2</v>
      </c>
      <c r="AQ99">
        <f t="shared" si="2"/>
        <v>0.18179187660783436</v>
      </c>
      <c r="AR99">
        <f t="shared" si="2"/>
        <v>0.36226139922798917</v>
      </c>
      <c r="AS99">
        <f t="shared" si="2"/>
        <v>0.36666891775744354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5.9399331567063791E-2</v>
      </c>
      <c r="AZ99">
        <f t="shared" si="2"/>
        <v>2.0883188483681741E-2</v>
      </c>
      <c r="BA99">
        <f t="shared" si="2"/>
        <v>1.8888888794844884E-2</v>
      </c>
      <c r="BB99">
        <f t="shared" si="2"/>
        <v>4.4599601964197953E-2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22.00898725860846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88.008674775125698</v>
      </c>
      <c r="L3">
        <v>33.849889046182128</v>
      </c>
      <c r="M3">
        <v>0</v>
      </c>
      <c r="N3">
        <v>28.488377265469399</v>
      </c>
      <c r="O3">
        <v>47.783567790550414</v>
      </c>
      <c r="P3">
        <v>64.58939255027515</v>
      </c>
      <c r="Q3">
        <v>5.2596655618604657</v>
      </c>
      <c r="R3">
        <v>5.0702723355418833</v>
      </c>
      <c r="S3">
        <v>6.3398542891013383</v>
      </c>
      <c r="T3">
        <v>0</v>
      </c>
      <c r="U3">
        <v>272.42</v>
      </c>
      <c r="V3">
        <v>4.4388562173913044</v>
      </c>
      <c r="W3">
        <v>11.398107620320856</v>
      </c>
      <c r="X3">
        <v>36.430236228559473</v>
      </c>
      <c r="Y3">
        <v>0</v>
      </c>
      <c r="Z3">
        <v>4.8053744380000003</v>
      </c>
      <c r="AA3">
        <v>10.352786115330524</v>
      </c>
      <c r="AB3">
        <v>9.7059161969728613</v>
      </c>
      <c r="AC3">
        <v>7.1381247265171694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17.030043987234045</v>
      </c>
      <c r="AL3">
        <v>16.267298868416525</v>
      </c>
      <c r="AM3">
        <v>3.9950128880584361</v>
      </c>
      <c r="AN3">
        <v>0</v>
      </c>
      <c r="AO3">
        <v>0</v>
      </c>
      <c r="AP3">
        <v>0.12584664749428337</v>
      </c>
      <c r="AQ3">
        <v>0</v>
      </c>
      <c r="AR3">
        <v>8.5420075615942022</v>
      </c>
      <c r="AS3">
        <v>7.2700775482541031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702.05819687992505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88.009816323326547</v>
      </c>
      <c r="L4">
        <v>33.849889046182128</v>
      </c>
      <c r="M4">
        <v>0</v>
      </c>
      <c r="N4">
        <v>28.488377265469399</v>
      </c>
      <c r="O4">
        <v>47.783567790550414</v>
      </c>
      <c r="P4">
        <v>64.58939255027515</v>
      </c>
      <c r="Q4">
        <v>5.2596655618604657</v>
      </c>
      <c r="R4">
        <v>5.0702723355418833</v>
      </c>
      <c r="S4">
        <v>6.3398542891013383</v>
      </c>
      <c r="T4">
        <v>0</v>
      </c>
      <c r="U4">
        <v>272.42</v>
      </c>
      <c r="V4">
        <v>4.4388562173913044</v>
      </c>
      <c r="W4">
        <v>11.398107620320856</v>
      </c>
      <c r="X4">
        <v>36.430236228559473</v>
      </c>
      <c r="Y4">
        <v>0</v>
      </c>
      <c r="Z4">
        <v>4.8053744380000003</v>
      </c>
      <c r="AA4">
        <v>10.352786115330524</v>
      </c>
      <c r="AB4">
        <v>9.7059161969728613</v>
      </c>
      <c r="AC4">
        <v>7.1381247265171694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17.030043987234045</v>
      </c>
      <c r="AL4">
        <v>16.267298868416525</v>
      </c>
      <c r="AM4">
        <v>3.9950128880584361</v>
      </c>
      <c r="AN4">
        <v>0</v>
      </c>
      <c r="AO4">
        <v>0</v>
      </c>
      <c r="AP4">
        <v>0.12584664749428337</v>
      </c>
      <c r="AQ4">
        <v>0</v>
      </c>
      <c r="AR4">
        <v>8.5420075615942022</v>
      </c>
      <c r="AS4">
        <v>7.2700775482541031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702.0593384281259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88.008613749670729</v>
      </c>
      <c r="L5">
        <v>33.849889046182128</v>
      </c>
      <c r="M5">
        <v>0</v>
      </c>
      <c r="N5">
        <v>28.488377265469399</v>
      </c>
      <c r="O5">
        <v>47.783567790550414</v>
      </c>
      <c r="P5">
        <v>64.58939255027515</v>
      </c>
      <c r="Q5">
        <v>5.2596655618604657</v>
      </c>
      <c r="R5">
        <v>5.0702723355418833</v>
      </c>
      <c r="S5">
        <v>6.3398542891013383</v>
      </c>
      <c r="T5">
        <v>0</v>
      </c>
      <c r="U5">
        <v>230.28</v>
      </c>
      <c r="V5">
        <v>4.4388562173913044</v>
      </c>
      <c r="W5">
        <v>11.398107620320856</v>
      </c>
      <c r="X5">
        <v>36.430236228559473</v>
      </c>
      <c r="Y5">
        <v>0</v>
      </c>
      <c r="Z5">
        <v>3.2035828739999999</v>
      </c>
      <c r="AA5">
        <v>10.352786115330524</v>
      </c>
      <c r="AB5">
        <v>9.7059161969728613</v>
      </c>
      <c r="AC5">
        <v>7.1381247265171694</v>
      </c>
      <c r="AD5">
        <v>0</v>
      </c>
      <c r="AE5">
        <v>8.0962896196443825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17.030043987234045</v>
      </c>
      <c r="AL5">
        <v>17.408863759208263</v>
      </c>
      <c r="AM5">
        <v>3.9950128880584361</v>
      </c>
      <c r="AN5">
        <v>0</v>
      </c>
      <c r="AO5">
        <v>0</v>
      </c>
      <c r="AP5">
        <v>0.12584664749428337</v>
      </c>
      <c r="AQ5">
        <v>0</v>
      </c>
      <c r="AR5">
        <v>8.5420075615942022</v>
      </c>
      <c r="AS5">
        <v>7.2700775482541031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659.45790918126181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88.007904198020327</v>
      </c>
      <c r="L6">
        <v>33.849889046182128</v>
      </c>
      <c r="M6">
        <v>0</v>
      </c>
      <c r="N6">
        <v>28.488377265469399</v>
      </c>
      <c r="O6">
        <v>47.783567790550414</v>
      </c>
      <c r="P6">
        <v>64.58939255027515</v>
      </c>
      <c r="Q6">
        <v>5.2596655618604657</v>
      </c>
      <c r="R6">
        <v>5.0702723355418833</v>
      </c>
      <c r="S6">
        <v>6.3398542891013383</v>
      </c>
      <c r="T6">
        <v>0</v>
      </c>
      <c r="U6">
        <v>230.28</v>
      </c>
      <c r="V6">
        <v>4.4388562173913044</v>
      </c>
      <c r="W6">
        <v>11.398107620320856</v>
      </c>
      <c r="X6">
        <v>36.430236228559473</v>
      </c>
      <c r="Y6">
        <v>0</v>
      </c>
      <c r="Z6">
        <v>3.2035828739999999</v>
      </c>
      <c r="AA6">
        <v>10.352786115330524</v>
      </c>
      <c r="AB6">
        <v>9.7059161969728613</v>
      </c>
      <c r="AC6">
        <v>7.1381247265171694</v>
      </c>
      <c r="AD6">
        <v>0</v>
      </c>
      <c r="AE6">
        <v>8.0962896196443825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17.030043987234045</v>
      </c>
      <c r="AL6">
        <v>17.408863759208263</v>
      </c>
      <c r="AM6">
        <v>3.9950128880584361</v>
      </c>
      <c r="AN6">
        <v>0</v>
      </c>
      <c r="AO6">
        <v>0</v>
      </c>
      <c r="AP6">
        <v>0.12584664749428337</v>
      </c>
      <c r="AQ6">
        <v>0</v>
      </c>
      <c r="AR6">
        <v>8.5420075615942022</v>
      </c>
      <c r="AS6">
        <v>7.2700775482541031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659.45719962961141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88.008330601883259</v>
      </c>
      <c r="L7">
        <v>33.850207860127171</v>
      </c>
      <c r="M7">
        <v>0</v>
      </c>
      <c r="N7">
        <v>28.488377265469399</v>
      </c>
      <c r="O7">
        <v>47.783567790550414</v>
      </c>
      <c r="P7">
        <v>64.58939255027515</v>
      </c>
      <c r="Q7">
        <v>5.2596655618604657</v>
      </c>
      <c r="R7">
        <v>5.0702723355418833</v>
      </c>
      <c r="S7">
        <v>6.3398542891013383</v>
      </c>
      <c r="T7">
        <v>0</v>
      </c>
      <c r="U7">
        <v>230.28</v>
      </c>
      <c r="V7">
        <v>4.4388562173913044</v>
      </c>
      <c r="W7">
        <v>11.398107620320856</v>
      </c>
      <c r="X7">
        <v>36.430236228559473</v>
      </c>
      <c r="Y7">
        <v>0</v>
      </c>
      <c r="Z7">
        <v>3.2035828739999999</v>
      </c>
      <c r="AA7">
        <v>10.352786115330524</v>
      </c>
      <c r="AB7">
        <v>9.7059161969728613</v>
      </c>
      <c r="AC7">
        <v>7.1381247265171694</v>
      </c>
      <c r="AD7">
        <v>0</v>
      </c>
      <c r="AE7">
        <v>8.0962896196443825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17.030043987234045</v>
      </c>
      <c r="AL7">
        <v>17.408863759208263</v>
      </c>
      <c r="AM7">
        <v>3.9950128880584361</v>
      </c>
      <c r="AN7">
        <v>0</v>
      </c>
      <c r="AO7">
        <v>0</v>
      </c>
      <c r="AP7">
        <v>0.12584664749428337</v>
      </c>
      <c r="AQ7">
        <v>0</v>
      </c>
      <c r="AR7">
        <v>8.5420075615942022</v>
      </c>
      <c r="AS7">
        <v>7.2700775482541031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659.45794484741941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88.008330601883259</v>
      </c>
      <c r="L8">
        <v>33.849675037319344</v>
      </c>
      <c r="M8">
        <v>0</v>
      </c>
      <c r="N8">
        <v>28.488377265469399</v>
      </c>
      <c r="O8">
        <v>47.783567790550414</v>
      </c>
      <c r="P8">
        <v>64.58939255027515</v>
      </c>
      <c r="Q8">
        <v>5.2596655618604657</v>
      </c>
      <c r="R8">
        <v>5.0702723355418833</v>
      </c>
      <c r="S8">
        <v>6.3398542891013383</v>
      </c>
      <c r="T8">
        <v>0</v>
      </c>
      <c r="U8">
        <v>230.28</v>
      </c>
      <c r="V8">
        <v>4.4388562173913044</v>
      </c>
      <c r="W8">
        <v>11.398107620320856</v>
      </c>
      <c r="X8">
        <v>36.430236228559473</v>
      </c>
      <c r="Y8">
        <v>0</v>
      </c>
      <c r="Z8">
        <v>3.2035828739999999</v>
      </c>
      <c r="AA8">
        <v>10.352786115330524</v>
      </c>
      <c r="AB8">
        <v>9.7059161969728613</v>
      </c>
      <c r="AC8">
        <v>4.7539541686351301</v>
      </c>
      <c r="AD8">
        <v>0</v>
      </c>
      <c r="AE8">
        <v>8.0962896196443825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17.030043987234045</v>
      </c>
      <c r="AL8">
        <v>17.408863759208263</v>
      </c>
      <c r="AM8">
        <v>3.9950128880584361</v>
      </c>
      <c r="AN8">
        <v>0</v>
      </c>
      <c r="AO8">
        <v>0</v>
      </c>
      <c r="AP8">
        <v>0.12584664749428337</v>
      </c>
      <c r="AQ8">
        <v>0</v>
      </c>
      <c r="AR8">
        <v>8.5420075615942022</v>
      </c>
      <c r="AS8">
        <v>7.2700775482541031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657.07324146672954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88.008330601883259</v>
      </c>
      <c r="L9">
        <v>33.849675037319344</v>
      </c>
      <c r="M9">
        <v>0</v>
      </c>
      <c r="N9">
        <v>28.488377265469399</v>
      </c>
      <c r="O9">
        <v>47.783567790550414</v>
      </c>
      <c r="P9">
        <v>64.58939255027515</v>
      </c>
      <c r="Q9">
        <v>5.2596655618604657</v>
      </c>
      <c r="R9">
        <v>5.0702723355418833</v>
      </c>
      <c r="S9">
        <v>6.3398542891013383</v>
      </c>
      <c r="T9">
        <v>0</v>
      </c>
      <c r="U9">
        <v>230.28</v>
      </c>
      <c r="V9">
        <v>4.4388562173913044</v>
      </c>
      <c r="W9">
        <v>11.398107620320856</v>
      </c>
      <c r="X9">
        <v>36.430236228559473</v>
      </c>
      <c r="Y9">
        <v>0</v>
      </c>
      <c r="Z9">
        <v>3.2035828739999999</v>
      </c>
      <c r="AA9">
        <v>10.352786115330524</v>
      </c>
      <c r="AB9">
        <v>9.7059161969728613</v>
      </c>
      <c r="AC9">
        <v>4.7539541686351301</v>
      </c>
      <c r="AD9">
        <v>0</v>
      </c>
      <c r="AE9">
        <v>8.0962896196443825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17.030043987234045</v>
      </c>
      <c r="AL9">
        <v>17.408863759208263</v>
      </c>
      <c r="AM9">
        <v>3.9950128880584361</v>
      </c>
      <c r="AN9">
        <v>0</v>
      </c>
      <c r="AO9">
        <v>0</v>
      </c>
      <c r="AP9">
        <v>0.12584664749428337</v>
      </c>
      <c r="AQ9">
        <v>0</v>
      </c>
      <c r="AR9">
        <v>8.5420075615942022</v>
      </c>
      <c r="AS9">
        <v>7.2700775482541031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657.07324146672954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88.008330601883259</v>
      </c>
      <c r="L10">
        <v>33.849675037319344</v>
      </c>
      <c r="M10">
        <v>0</v>
      </c>
      <c r="N10">
        <v>28.488377265469399</v>
      </c>
      <c r="O10">
        <v>47.783567790550414</v>
      </c>
      <c r="P10">
        <v>64.58939255027515</v>
      </c>
      <c r="Q10">
        <v>5.2596655618604657</v>
      </c>
      <c r="R10">
        <v>5.0702723355418833</v>
      </c>
      <c r="S10">
        <v>6.3398542891013383</v>
      </c>
      <c r="T10">
        <v>0</v>
      </c>
      <c r="U10">
        <v>230.28</v>
      </c>
      <c r="V10">
        <v>4.4388562173913044</v>
      </c>
      <c r="W10">
        <v>11.398107620320856</v>
      </c>
      <c r="X10">
        <v>36.430236228559473</v>
      </c>
      <c r="Y10">
        <v>0</v>
      </c>
      <c r="Z10">
        <v>4.8053744380000003</v>
      </c>
      <c r="AA10">
        <v>10.352786115330524</v>
      </c>
      <c r="AB10">
        <v>9.7059161969728613</v>
      </c>
      <c r="AC10">
        <v>4.7539541686351301</v>
      </c>
      <c r="AD10">
        <v>0</v>
      </c>
      <c r="AE10">
        <v>8.0962896196443825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17.030043987234045</v>
      </c>
      <c r="AL10">
        <v>17.408863759208263</v>
      </c>
      <c r="AM10">
        <v>3.9950128880584361</v>
      </c>
      <c r="AN10">
        <v>0</v>
      </c>
      <c r="AO10">
        <v>0</v>
      </c>
      <c r="AP10">
        <v>0.12584664749428337</v>
      </c>
      <c r="AQ10">
        <v>0</v>
      </c>
      <c r="AR10">
        <v>8.5420075615942022</v>
      </c>
      <c r="AS10">
        <v>7.2700775482541031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658.67503303072954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88.009037315993695</v>
      </c>
      <c r="L11">
        <v>33.850381437855489</v>
      </c>
      <c r="M11">
        <v>0</v>
      </c>
      <c r="N11">
        <v>28.488377265469399</v>
      </c>
      <c r="O11">
        <v>47.783567790550414</v>
      </c>
      <c r="P11">
        <v>64.58939255027515</v>
      </c>
      <c r="Q11">
        <v>5.3586111443624871</v>
      </c>
      <c r="R11">
        <v>5.071026077964266</v>
      </c>
      <c r="S11">
        <v>6.4884792381567626</v>
      </c>
      <c r="T11">
        <v>0</v>
      </c>
      <c r="U11">
        <v>272.42</v>
      </c>
      <c r="V11">
        <v>4.4388562173913044</v>
      </c>
      <c r="W11">
        <v>11.398107620320856</v>
      </c>
      <c r="X11">
        <v>36.430236228559473</v>
      </c>
      <c r="Y11">
        <v>0</v>
      </c>
      <c r="Z11">
        <v>4.8053744380000003</v>
      </c>
      <c r="AA11">
        <v>10.352786115330524</v>
      </c>
      <c r="AB11">
        <v>9.7059161969728613</v>
      </c>
      <c r="AC11">
        <v>4.7539541686351301</v>
      </c>
      <c r="AD11">
        <v>0</v>
      </c>
      <c r="AE11">
        <v>8.0962896196443825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17.030043987234045</v>
      </c>
      <c r="AL11">
        <v>17.408863759208263</v>
      </c>
      <c r="AM11">
        <v>3.9950128880584361</v>
      </c>
      <c r="AN11">
        <v>0</v>
      </c>
      <c r="AO11">
        <v>0</v>
      </c>
      <c r="AP11">
        <v>0.12584664749428337</v>
      </c>
      <c r="AQ11">
        <v>0</v>
      </c>
      <c r="AR11">
        <v>8.5420075615942022</v>
      </c>
      <c r="AS11">
        <v>7.2700775482541031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701.06477041935602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88.009037315993695</v>
      </c>
      <c r="L12">
        <v>33.849810938310632</v>
      </c>
      <c r="M12">
        <v>0</v>
      </c>
      <c r="N12">
        <v>28.488377265469399</v>
      </c>
      <c r="O12">
        <v>47.783567790550414</v>
      </c>
      <c r="P12">
        <v>64.58939255027515</v>
      </c>
      <c r="Q12">
        <v>5.3586111443624871</v>
      </c>
      <c r="R12">
        <v>5.071026077964266</v>
      </c>
      <c r="S12">
        <v>6.4884792381567626</v>
      </c>
      <c r="T12">
        <v>0</v>
      </c>
      <c r="U12">
        <v>272.42</v>
      </c>
      <c r="V12">
        <v>4.4388562173913044</v>
      </c>
      <c r="W12">
        <v>11.398107620320856</v>
      </c>
      <c r="X12">
        <v>36.430236228559473</v>
      </c>
      <c r="Y12">
        <v>0</v>
      </c>
      <c r="Z12">
        <v>4.8053744380000003</v>
      </c>
      <c r="AA12">
        <v>10.352786115330524</v>
      </c>
      <c r="AB12">
        <v>9.7059161969728613</v>
      </c>
      <c r="AC12">
        <v>4.7539541686351301</v>
      </c>
      <c r="AD12">
        <v>0</v>
      </c>
      <c r="AE12">
        <v>8.0962896196443825</v>
      </c>
      <c r="AF12">
        <v>0</v>
      </c>
      <c r="AG12">
        <v>0</v>
      </c>
      <c r="AH12">
        <v>4.6525246020303346</v>
      </c>
      <c r="AI12">
        <v>0</v>
      </c>
      <c r="AJ12">
        <v>0</v>
      </c>
      <c r="AK12">
        <v>17.030043987234045</v>
      </c>
      <c r="AL12">
        <v>17.408863759208263</v>
      </c>
      <c r="AM12">
        <v>3.9950128880584361</v>
      </c>
      <c r="AN12">
        <v>0</v>
      </c>
      <c r="AO12">
        <v>0</v>
      </c>
      <c r="AP12">
        <v>0.12584664749428337</v>
      </c>
      <c r="AQ12">
        <v>0</v>
      </c>
      <c r="AR12">
        <v>8.5420075615942022</v>
      </c>
      <c r="AS12">
        <v>7.2700775482541031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701.06419991981124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88.009037315993695</v>
      </c>
      <c r="L13">
        <v>33.850322995113075</v>
      </c>
      <c r="M13">
        <v>0</v>
      </c>
      <c r="N13">
        <v>28.488377265469399</v>
      </c>
      <c r="O13">
        <v>47.783567790550414</v>
      </c>
      <c r="P13">
        <v>64.58939255027515</v>
      </c>
      <c r="Q13">
        <v>5.3573203052391811</v>
      </c>
      <c r="R13">
        <v>5.0697426324549246</v>
      </c>
      <c r="S13">
        <v>6.7089390629056425</v>
      </c>
      <c r="T13">
        <v>0</v>
      </c>
      <c r="U13">
        <v>272.42</v>
      </c>
      <c r="V13">
        <v>2.4899971139729558</v>
      </c>
      <c r="W13">
        <v>11.398107620320856</v>
      </c>
      <c r="X13">
        <v>36.430236228559473</v>
      </c>
      <c r="Y13">
        <v>0</v>
      </c>
      <c r="Z13">
        <v>4.8053744380000003</v>
      </c>
      <c r="AA13">
        <v>10.352786115330524</v>
      </c>
      <c r="AB13">
        <v>9.7059161969728613</v>
      </c>
      <c r="AC13">
        <v>4.7539541686351301</v>
      </c>
      <c r="AD13">
        <v>0</v>
      </c>
      <c r="AE13">
        <v>8.0962896196443825</v>
      </c>
      <c r="AF13">
        <v>0</v>
      </c>
      <c r="AG13">
        <v>0</v>
      </c>
      <c r="AH13">
        <v>4.6525246020303346</v>
      </c>
      <c r="AI13">
        <v>0</v>
      </c>
      <c r="AJ13">
        <v>0</v>
      </c>
      <c r="AK13">
        <v>17.030043987234045</v>
      </c>
      <c r="AL13">
        <v>17.408863759208263</v>
      </c>
      <c r="AM13">
        <v>3.9950128880584361</v>
      </c>
      <c r="AN13">
        <v>0</v>
      </c>
      <c r="AO13">
        <v>0</v>
      </c>
      <c r="AP13">
        <v>0.12584664749428337</v>
      </c>
      <c r="AQ13">
        <v>0</v>
      </c>
      <c r="AR13">
        <v>8.5420075615942022</v>
      </c>
      <c r="AS13">
        <v>7.2700775482541031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699.33373841331149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88.009037315993695</v>
      </c>
      <c r="L14">
        <v>33.850322995113075</v>
      </c>
      <c r="M14">
        <v>0</v>
      </c>
      <c r="N14">
        <v>28.488377265469399</v>
      </c>
      <c r="O14">
        <v>47.783567790550414</v>
      </c>
      <c r="P14">
        <v>64.58939255027515</v>
      </c>
      <c r="Q14">
        <v>2.8986087682119206</v>
      </c>
      <c r="R14">
        <v>5.2083755377229073</v>
      </c>
      <c r="S14">
        <v>3.8704416352941178</v>
      </c>
      <c r="T14">
        <v>0</v>
      </c>
      <c r="U14">
        <v>272.42</v>
      </c>
      <c r="V14">
        <v>2.4899971139729558</v>
      </c>
      <c r="W14">
        <v>11.398107620320856</v>
      </c>
      <c r="X14">
        <v>36.430236228559473</v>
      </c>
      <c r="Y14">
        <v>0</v>
      </c>
      <c r="Z14">
        <v>4.8053744380000003</v>
      </c>
      <c r="AA14">
        <v>10.352786115330524</v>
      </c>
      <c r="AB14">
        <v>9.7059161969728613</v>
      </c>
      <c r="AC14">
        <v>4.7539541686351301</v>
      </c>
      <c r="AD14">
        <v>0</v>
      </c>
      <c r="AE14">
        <v>8.0962896196443825</v>
      </c>
      <c r="AF14">
        <v>0</v>
      </c>
      <c r="AG14">
        <v>0</v>
      </c>
      <c r="AH14">
        <v>4.6525246020303346</v>
      </c>
      <c r="AI14">
        <v>0</v>
      </c>
      <c r="AJ14">
        <v>0</v>
      </c>
      <c r="AK14">
        <v>17.030043987234045</v>
      </c>
      <c r="AL14">
        <v>17.408863759208263</v>
      </c>
      <c r="AM14">
        <v>3.9950128880584361</v>
      </c>
      <c r="AN14">
        <v>0</v>
      </c>
      <c r="AO14">
        <v>0</v>
      </c>
      <c r="AP14">
        <v>0.12584664749428337</v>
      </c>
      <c r="AQ14">
        <v>0</v>
      </c>
      <c r="AR14">
        <v>8.5420075615942022</v>
      </c>
      <c r="AS14">
        <v>7.2700775482541031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694.17516235394078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88.009037315993695</v>
      </c>
      <c r="L15">
        <v>33.850322995113075</v>
      </c>
      <c r="M15">
        <v>0</v>
      </c>
      <c r="N15">
        <v>28.488377265469399</v>
      </c>
      <c r="O15">
        <v>47.783567790550414</v>
      </c>
      <c r="P15">
        <v>64.58939255027515</v>
      </c>
      <c r="Q15">
        <v>2.8986087682119206</v>
      </c>
      <c r="R15">
        <v>5.2083755377229073</v>
      </c>
      <c r="S15">
        <v>3.8704416352941178</v>
      </c>
      <c r="T15">
        <v>0</v>
      </c>
      <c r="U15">
        <v>272.42</v>
      </c>
      <c r="V15">
        <v>2.4899971139729558</v>
      </c>
      <c r="W15">
        <v>11.398107620320856</v>
      </c>
      <c r="X15">
        <v>36.430236228559473</v>
      </c>
      <c r="Y15">
        <v>0</v>
      </c>
      <c r="Z15">
        <v>4.8053744380000003</v>
      </c>
      <c r="AA15">
        <v>10.352786115330524</v>
      </c>
      <c r="AB15">
        <v>9.7059161969728613</v>
      </c>
      <c r="AC15">
        <v>4.7539541686351301</v>
      </c>
      <c r="AD15">
        <v>0</v>
      </c>
      <c r="AE15">
        <v>8.0962896196443825</v>
      </c>
      <c r="AF15">
        <v>0</v>
      </c>
      <c r="AG15">
        <v>0</v>
      </c>
      <c r="AH15">
        <v>4.6525246020303346</v>
      </c>
      <c r="AI15">
        <v>0</v>
      </c>
      <c r="AJ15">
        <v>0</v>
      </c>
      <c r="AK15">
        <v>17.030043987234045</v>
      </c>
      <c r="AL15">
        <v>17.408863759208263</v>
      </c>
      <c r="AM15">
        <v>3.9950128880584361</v>
      </c>
      <c r="AN15">
        <v>0</v>
      </c>
      <c r="AO15">
        <v>0</v>
      </c>
      <c r="AP15">
        <v>0.12584664749428337</v>
      </c>
      <c r="AQ15">
        <v>0</v>
      </c>
      <c r="AR15">
        <v>8.5420075615942022</v>
      </c>
      <c r="AS15">
        <v>7.2700775482541031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694.17516235394078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88.009037315993695</v>
      </c>
      <c r="L16">
        <v>33.850322995113075</v>
      </c>
      <c r="M16">
        <v>0</v>
      </c>
      <c r="N16">
        <v>28.488377265469399</v>
      </c>
      <c r="O16">
        <v>47.783567790550414</v>
      </c>
      <c r="P16">
        <v>64.58939255027515</v>
      </c>
      <c r="Q16">
        <v>2.8986087682119206</v>
      </c>
      <c r="R16">
        <v>5.2083755377229073</v>
      </c>
      <c r="S16">
        <v>3.8704416352941178</v>
      </c>
      <c r="T16">
        <v>0</v>
      </c>
      <c r="U16">
        <v>272.42</v>
      </c>
      <c r="V16">
        <v>2.4899971139729558</v>
      </c>
      <c r="W16">
        <v>11.398107620320856</v>
      </c>
      <c r="X16">
        <v>36.430236228559473</v>
      </c>
      <c r="Y16">
        <v>0</v>
      </c>
      <c r="Z16">
        <v>4.8053744380000003</v>
      </c>
      <c r="AA16">
        <v>10.352786115330524</v>
      </c>
      <c r="AB16">
        <v>9.7059161969728613</v>
      </c>
      <c r="AC16">
        <v>4.7539541686351301</v>
      </c>
      <c r="AD16">
        <v>0</v>
      </c>
      <c r="AE16">
        <v>8.0962896196443825</v>
      </c>
      <c r="AF16">
        <v>0</v>
      </c>
      <c r="AG16">
        <v>0</v>
      </c>
      <c r="AH16">
        <v>4.6525246020303346</v>
      </c>
      <c r="AI16">
        <v>0</v>
      </c>
      <c r="AJ16">
        <v>0</v>
      </c>
      <c r="AK16">
        <v>17.030043987234045</v>
      </c>
      <c r="AL16">
        <v>17.408863759208263</v>
      </c>
      <c r="AM16">
        <v>3.9950128880584361</v>
      </c>
      <c r="AN16">
        <v>0</v>
      </c>
      <c r="AO16">
        <v>0</v>
      </c>
      <c r="AP16">
        <v>0.12584664749428337</v>
      </c>
      <c r="AQ16">
        <v>0</v>
      </c>
      <c r="AR16">
        <v>8.5420075615942022</v>
      </c>
      <c r="AS16">
        <v>7.2700775482541031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694.17516235394078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88.009037315993695</v>
      </c>
      <c r="L17">
        <v>33.850322995113075</v>
      </c>
      <c r="M17">
        <v>0</v>
      </c>
      <c r="N17">
        <v>28.488377265469399</v>
      </c>
      <c r="O17">
        <v>47.783567790550414</v>
      </c>
      <c r="P17">
        <v>64.58939255027515</v>
      </c>
      <c r="Q17">
        <v>2.8986087682119206</v>
      </c>
      <c r="R17">
        <v>5.2083755377229073</v>
      </c>
      <c r="S17">
        <v>3.8704416352941178</v>
      </c>
      <c r="T17">
        <v>0</v>
      </c>
      <c r="U17">
        <v>272.42</v>
      </c>
      <c r="V17">
        <v>2.4899971139729558</v>
      </c>
      <c r="W17">
        <v>11.398107620320856</v>
      </c>
      <c r="X17">
        <v>36.430236228559473</v>
      </c>
      <c r="Y17">
        <v>0</v>
      </c>
      <c r="Z17">
        <v>4.8053744380000003</v>
      </c>
      <c r="AA17">
        <v>10.352786115330524</v>
      </c>
      <c r="AB17">
        <v>9.7059161969728613</v>
      </c>
      <c r="AC17">
        <v>4.7539541686351301</v>
      </c>
      <c r="AD17">
        <v>0</v>
      </c>
      <c r="AE17">
        <v>8.0962896196443825</v>
      </c>
      <c r="AF17">
        <v>0</v>
      </c>
      <c r="AG17">
        <v>0</v>
      </c>
      <c r="AH17">
        <v>4.6525246020303346</v>
      </c>
      <c r="AI17">
        <v>0</v>
      </c>
      <c r="AJ17">
        <v>0</v>
      </c>
      <c r="AK17">
        <v>17.030043987234045</v>
      </c>
      <c r="AL17">
        <v>17.408863759208263</v>
      </c>
      <c r="AM17">
        <v>3.9950128880584361</v>
      </c>
      <c r="AN17">
        <v>0</v>
      </c>
      <c r="AO17">
        <v>0</v>
      </c>
      <c r="AP17">
        <v>0.12584664749428337</v>
      </c>
      <c r="AQ17">
        <v>0</v>
      </c>
      <c r="AR17">
        <v>8.5420075615942022</v>
      </c>
      <c r="AS17">
        <v>7.2700775482541031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694.17516235394078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88.009037315993695</v>
      </c>
      <c r="L18">
        <v>33.850322995113075</v>
      </c>
      <c r="M18">
        <v>0</v>
      </c>
      <c r="N18">
        <v>28.488377265469399</v>
      </c>
      <c r="O18">
        <v>47.783567790550414</v>
      </c>
      <c r="P18">
        <v>64.58939255027515</v>
      </c>
      <c r="Q18">
        <v>2.8986087682119206</v>
      </c>
      <c r="R18">
        <v>5.2083755377229073</v>
      </c>
      <c r="S18">
        <v>3.8704416352941178</v>
      </c>
      <c r="T18">
        <v>0</v>
      </c>
      <c r="U18">
        <v>272.42</v>
      </c>
      <c r="V18">
        <v>2.4899971139729558</v>
      </c>
      <c r="W18">
        <v>11.398107620320856</v>
      </c>
      <c r="X18">
        <v>36.430236228559473</v>
      </c>
      <c r="Y18">
        <v>0</v>
      </c>
      <c r="Z18">
        <v>4.8053744380000003</v>
      </c>
      <c r="AA18">
        <v>10.352786115330524</v>
      </c>
      <c r="AB18">
        <v>9.7059161969728613</v>
      </c>
      <c r="AC18">
        <v>4.7539541686351301</v>
      </c>
      <c r="AD18">
        <v>0</v>
      </c>
      <c r="AE18">
        <v>8.0962896196443825</v>
      </c>
      <c r="AF18">
        <v>0</v>
      </c>
      <c r="AG18">
        <v>0</v>
      </c>
      <c r="AH18">
        <v>4.6525246020303346</v>
      </c>
      <c r="AI18">
        <v>0</v>
      </c>
      <c r="AJ18">
        <v>0</v>
      </c>
      <c r="AK18">
        <v>17.030043987234045</v>
      </c>
      <c r="AL18">
        <v>17.408863759208263</v>
      </c>
      <c r="AM18">
        <v>3.9950128880584361</v>
      </c>
      <c r="AN18">
        <v>0</v>
      </c>
      <c r="AO18">
        <v>0</v>
      </c>
      <c r="AP18">
        <v>0.12584664749428337</v>
      </c>
      <c r="AQ18">
        <v>0</v>
      </c>
      <c r="AR18">
        <v>8.5420075615942022</v>
      </c>
      <c r="AS18">
        <v>7.2700775482541031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694.17516235394078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88.009037315993695</v>
      </c>
      <c r="L19">
        <v>33.850322995113075</v>
      </c>
      <c r="M19">
        <v>0</v>
      </c>
      <c r="N19">
        <v>28.488377265469399</v>
      </c>
      <c r="O19">
        <v>47.783567790550414</v>
      </c>
      <c r="P19">
        <v>64.58939255027515</v>
      </c>
      <c r="Q19">
        <v>2.8986087682119206</v>
      </c>
      <c r="R19">
        <v>5.2083755377229073</v>
      </c>
      <c r="S19">
        <v>3.8704416352941178</v>
      </c>
      <c r="T19">
        <v>0</v>
      </c>
      <c r="U19">
        <v>272.42</v>
      </c>
      <c r="V19">
        <v>2.4981416459884205</v>
      </c>
      <c r="W19">
        <v>11.398107620320856</v>
      </c>
      <c r="X19">
        <v>36.430236228559473</v>
      </c>
      <c r="Y19">
        <v>0</v>
      </c>
      <c r="Z19">
        <v>4.8053744380000003</v>
      </c>
      <c r="AA19">
        <v>10.352786115330524</v>
      </c>
      <c r="AB19">
        <v>9.7059161969728613</v>
      </c>
      <c r="AC19">
        <v>2.376976978364469</v>
      </c>
      <c r="AD19">
        <v>0</v>
      </c>
      <c r="AE19">
        <v>8.0962896196443825</v>
      </c>
      <c r="AF19">
        <v>0</v>
      </c>
      <c r="AG19">
        <v>0</v>
      </c>
      <c r="AH19">
        <v>4.6525246020303346</v>
      </c>
      <c r="AI19">
        <v>0</v>
      </c>
      <c r="AJ19">
        <v>0</v>
      </c>
      <c r="AK19">
        <v>17.030043987234045</v>
      </c>
      <c r="AL19">
        <v>17.408863759208263</v>
      </c>
      <c r="AM19">
        <v>3.9950128880584361</v>
      </c>
      <c r="AN19">
        <v>0</v>
      </c>
      <c r="AO19">
        <v>0</v>
      </c>
      <c r="AP19">
        <v>0.12584664749428337</v>
      </c>
      <c r="AQ19">
        <v>0</v>
      </c>
      <c r="AR19">
        <v>8.5420075615942022</v>
      </c>
      <c r="AS19">
        <v>7.2700775482541031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691.80632969568558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88.009037315993695</v>
      </c>
      <c r="L20">
        <v>33.850322995113075</v>
      </c>
      <c r="M20">
        <v>0</v>
      </c>
      <c r="N20">
        <v>28.488377265469399</v>
      </c>
      <c r="O20">
        <v>47.783567790550414</v>
      </c>
      <c r="P20">
        <v>64.58939255027515</v>
      </c>
      <c r="Q20">
        <v>2.8986087682119206</v>
      </c>
      <c r="R20">
        <v>5.2083755377229073</v>
      </c>
      <c r="S20">
        <v>3.8704416352941178</v>
      </c>
      <c r="T20">
        <v>0</v>
      </c>
      <c r="U20">
        <v>272.42</v>
      </c>
      <c r="V20">
        <v>2.4981416459884205</v>
      </c>
      <c r="W20">
        <v>11.398107620320856</v>
      </c>
      <c r="X20">
        <v>36.430236228559473</v>
      </c>
      <c r="Y20">
        <v>0</v>
      </c>
      <c r="Z20">
        <v>4.8053744380000003</v>
      </c>
      <c r="AA20">
        <v>10.352786115330524</v>
      </c>
      <c r="AB20">
        <v>9.7059161969728613</v>
      </c>
      <c r="AC20">
        <v>2.376976978364469</v>
      </c>
      <c r="AD20">
        <v>0</v>
      </c>
      <c r="AE20">
        <v>8.0962896196443825</v>
      </c>
      <c r="AF20">
        <v>0</v>
      </c>
      <c r="AG20">
        <v>0</v>
      </c>
      <c r="AH20">
        <v>4.6525246020303346</v>
      </c>
      <c r="AI20">
        <v>0</v>
      </c>
      <c r="AJ20">
        <v>0</v>
      </c>
      <c r="AK20">
        <v>17.030043987234045</v>
      </c>
      <c r="AL20">
        <v>17.408863759208263</v>
      </c>
      <c r="AM20">
        <v>3.9950128880584361</v>
      </c>
      <c r="AN20">
        <v>0</v>
      </c>
      <c r="AO20">
        <v>0</v>
      </c>
      <c r="AP20">
        <v>0.12584664749428337</v>
      </c>
      <c r="AQ20">
        <v>0</v>
      </c>
      <c r="AR20">
        <v>8.5420075615942022</v>
      </c>
      <c r="AS20">
        <v>7.2700775482541031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691.80632969568558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88.009037315993695</v>
      </c>
      <c r="L21">
        <v>63.429913058578791</v>
      </c>
      <c r="M21">
        <v>0</v>
      </c>
      <c r="N21">
        <v>28.488377265469399</v>
      </c>
      <c r="O21">
        <v>47.783567790550414</v>
      </c>
      <c r="P21">
        <v>64.58939255027515</v>
      </c>
      <c r="Q21">
        <v>5.3573203052391811</v>
      </c>
      <c r="R21">
        <v>5.2083755377229073</v>
      </c>
      <c r="S21">
        <v>6.4893607784598224</v>
      </c>
      <c r="T21">
        <v>0</v>
      </c>
      <c r="U21">
        <v>272.42</v>
      </c>
      <c r="V21">
        <v>2.4981416459884205</v>
      </c>
      <c r="W21">
        <v>11.398107620320856</v>
      </c>
      <c r="X21">
        <v>36.430236228559473</v>
      </c>
      <c r="Y21">
        <v>0</v>
      </c>
      <c r="Z21">
        <v>4.8053744380000003</v>
      </c>
      <c r="AA21">
        <v>10.352786115330524</v>
      </c>
      <c r="AB21">
        <v>6.4706107979819079</v>
      </c>
      <c r="AC21">
        <v>2.376976978364469</v>
      </c>
      <c r="AD21">
        <v>0</v>
      </c>
      <c r="AE21">
        <v>8.0962896196443825</v>
      </c>
      <c r="AF21">
        <v>0</v>
      </c>
      <c r="AG21">
        <v>0</v>
      </c>
      <c r="AH21">
        <v>4.6525246020303346</v>
      </c>
      <c r="AI21">
        <v>0</v>
      </c>
      <c r="AJ21">
        <v>0</v>
      </c>
      <c r="AK21">
        <v>17.030043987234045</v>
      </c>
      <c r="AL21">
        <v>17.408863759208263</v>
      </c>
      <c r="AM21">
        <v>3.9950128880584361</v>
      </c>
      <c r="AN21">
        <v>0</v>
      </c>
      <c r="AO21">
        <v>0</v>
      </c>
      <c r="AP21">
        <v>0.12584664749428337</v>
      </c>
      <c r="AQ21">
        <v>0</v>
      </c>
      <c r="AR21">
        <v>8.5420075615942022</v>
      </c>
      <c r="AS21">
        <v>7.2700775482541031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723.22824504035316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88.009037315993695</v>
      </c>
      <c r="L22">
        <v>63.429913058578791</v>
      </c>
      <c r="M22">
        <v>0</v>
      </c>
      <c r="N22">
        <v>28.488377265469399</v>
      </c>
      <c r="O22">
        <v>47.783567790550414</v>
      </c>
      <c r="P22">
        <v>64.58939255027515</v>
      </c>
      <c r="Q22">
        <v>5.3573203052391811</v>
      </c>
      <c r="R22">
        <v>5.2083755377229073</v>
      </c>
      <c r="S22">
        <v>6.4893607784598224</v>
      </c>
      <c r="T22">
        <v>0</v>
      </c>
      <c r="U22">
        <v>272.42</v>
      </c>
      <c r="V22">
        <v>2.4981416459884205</v>
      </c>
      <c r="W22">
        <v>11.398107620320856</v>
      </c>
      <c r="X22">
        <v>36.430236228559473</v>
      </c>
      <c r="Y22">
        <v>0</v>
      </c>
      <c r="Z22">
        <v>4.8053744380000003</v>
      </c>
      <c r="AA22">
        <v>10.352786115330524</v>
      </c>
      <c r="AB22">
        <v>6.4706107979819079</v>
      </c>
      <c r="AC22">
        <v>2.376976978364469</v>
      </c>
      <c r="AD22">
        <v>0</v>
      </c>
      <c r="AE22">
        <v>8.0962896196443825</v>
      </c>
      <c r="AF22">
        <v>0</v>
      </c>
      <c r="AG22">
        <v>0</v>
      </c>
      <c r="AH22">
        <v>4.6525246020303346</v>
      </c>
      <c r="AI22">
        <v>0</v>
      </c>
      <c r="AJ22">
        <v>0</v>
      </c>
      <c r="AK22">
        <v>17.030043987234045</v>
      </c>
      <c r="AL22">
        <v>17.408863759208263</v>
      </c>
      <c r="AM22">
        <v>3.9950128880584361</v>
      </c>
      <c r="AN22">
        <v>0</v>
      </c>
      <c r="AO22">
        <v>0</v>
      </c>
      <c r="AP22">
        <v>0.12584664749428337</v>
      </c>
      <c r="AQ22">
        <v>0</v>
      </c>
      <c r="AR22">
        <v>8.5420075615942022</v>
      </c>
      <c r="AS22">
        <v>7.2700775482541031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723.22824504035316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88.009037315993695</v>
      </c>
      <c r="L23">
        <v>63.429913058578791</v>
      </c>
      <c r="M23">
        <v>0</v>
      </c>
      <c r="N23">
        <v>28.488377265469399</v>
      </c>
      <c r="O23">
        <v>47.783567790550414</v>
      </c>
      <c r="P23">
        <v>64.58939255027515</v>
      </c>
      <c r="Q23">
        <v>5.3573203052391811</v>
      </c>
      <c r="R23">
        <v>5.2083755377229073</v>
      </c>
      <c r="S23">
        <v>6.4893607784598224</v>
      </c>
      <c r="T23">
        <v>0</v>
      </c>
      <c r="U23">
        <v>272.42</v>
      </c>
      <c r="V23">
        <v>2.4981416459884205</v>
      </c>
      <c r="W23">
        <v>11.398107620320856</v>
      </c>
      <c r="X23">
        <v>36.430236228559473</v>
      </c>
      <c r="Y23">
        <v>0</v>
      </c>
      <c r="Z23">
        <v>3.2035828739999999</v>
      </c>
      <c r="AA23">
        <v>10.352786115330524</v>
      </c>
      <c r="AB23">
        <v>3.2353053989909539</v>
      </c>
      <c r="AC23">
        <v>2.376976978364469</v>
      </c>
      <c r="AD23">
        <v>0</v>
      </c>
      <c r="AE23">
        <v>8.0962896196443825</v>
      </c>
      <c r="AF23">
        <v>0</v>
      </c>
      <c r="AG23">
        <v>0</v>
      </c>
      <c r="AH23">
        <v>5.5365043843475288</v>
      </c>
      <c r="AI23">
        <v>0</v>
      </c>
      <c r="AJ23">
        <v>0</v>
      </c>
      <c r="AK23">
        <v>17.030043987234045</v>
      </c>
      <c r="AL23">
        <v>17.408863759208263</v>
      </c>
      <c r="AM23">
        <v>3.9950128880584361</v>
      </c>
      <c r="AN23">
        <v>0</v>
      </c>
      <c r="AO23">
        <v>0</v>
      </c>
      <c r="AP23">
        <v>3.1461788852361228E-2</v>
      </c>
      <c r="AQ23">
        <v>0</v>
      </c>
      <c r="AR23">
        <v>8.5420075615942022</v>
      </c>
      <c r="AS23">
        <v>7.2700775482541031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719.1807430010374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88.009037315993695</v>
      </c>
      <c r="L24">
        <v>63.429913058578791</v>
      </c>
      <c r="M24">
        <v>0</v>
      </c>
      <c r="N24">
        <v>28.488377265469399</v>
      </c>
      <c r="O24">
        <v>47.783567790550414</v>
      </c>
      <c r="P24">
        <v>64.58939255027515</v>
      </c>
      <c r="Q24">
        <v>5.3573203052391811</v>
      </c>
      <c r="R24">
        <v>5.2083755377229073</v>
      </c>
      <c r="S24">
        <v>6.4893607784598224</v>
      </c>
      <c r="T24">
        <v>0</v>
      </c>
      <c r="U24">
        <v>272.42</v>
      </c>
      <c r="V24">
        <v>2.4981416459884205</v>
      </c>
      <c r="W24">
        <v>11.398107620320856</v>
      </c>
      <c r="X24">
        <v>36.430236228559473</v>
      </c>
      <c r="Y24">
        <v>0</v>
      </c>
      <c r="Z24">
        <v>3.2035828739999999</v>
      </c>
      <c r="AA24">
        <v>10.352786115330524</v>
      </c>
      <c r="AB24">
        <v>3.2353053989909539</v>
      </c>
      <c r="AC24">
        <v>2.376976978364469</v>
      </c>
      <c r="AD24">
        <v>0</v>
      </c>
      <c r="AE24">
        <v>8.0962896196443825</v>
      </c>
      <c r="AF24">
        <v>0</v>
      </c>
      <c r="AG24">
        <v>0</v>
      </c>
      <c r="AH24">
        <v>5.5365043843475288</v>
      </c>
      <c r="AI24">
        <v>0</v>
      </c>
      <c r="AJ24">
        <v>0</v>
      </c>
      <c r="AK24">
        <v>17.030043987234045</v>
      </c>
      <c r="AL24">
        <v>17.408863759208263</v>
      </c>
      <c r="AM24">
        <v>3.9950128880584361</v>
      </c>
      <c r="AN24">
        <v>0</v>
      </c>
      <c r="AO24">
        <v>0</v>
      </c>
      <c r="AP24">
        <v>3.1461788852361228E-2</v>
      </c>
      <c r="AQ24">
        <v>0</v>
      </c>
      <c r="AR24">
        <v>8.5420075615942022</v>
      </c>
      <c r="AS24">
        <v>7.2700775482541031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719.1807430010374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88.009037315993695</v>
      </c>
      <c r="L25">
        <v>63.429913058578791</v>
      </c>
      <c r="M25">
        <v>0</v>
      </c>
      <c r="N25">
        <v>28.488377265469399</v>
      </c>
      <c r="O25">
        <v>47.783567790550414</v>
      </c>
      <c r="P25">
        <v>64.58939255027515</v>
      </c>
      <c r="Q25">
        <v>5.3573203052391811</v>
      </c>
      <c r="R25">
        <v>5.2083755377229073</v>
      </c>
      <c r="S25">
        <v>6.4893607784598224</v>
      </c>
      <c r="T25">
        <v>0</v>
      </c>
      <c r="U25">
        <v>272.42</v>
      </c>
      <c r="V25">
        <v>2.4981416459884205</v>
      </c>
      <c r="W25">
        <v>11.398107620320856</v>
      </c>
      <c r="X25">
        <v>36.430236228559473</v>
      </c>
      <c r="Y25">
        <v>0</v>
      </c>
      <c r="Z25">
        <v>3.2035828739999999</v>
      </c>
      <c r="AA25">
        <v>10.352786115330524</v>
      </c>
      <c r="AB25">
        <v>3.2353053989909539</v>
      </c>
      <c r="AC25">
        <v>2.376976978364469</v>
      </c>
      <c r="AD25">
        <v>2.2387881463793105</v>
      </c>
      <c r="AE25">
        <v>8.0962896196443825</v>
      </c>
      <c r="AF25">
        <v>0</v>
      </c>
      <c r="AG25">
        <v>0</v>
      </c>
      <c r="AH25">
        <v>5.5365043843475288</v>
      </c>
      <c r="AI25">
        <v>0</v>
      </c>
      <c r="AJ25">
        <v>0</v>
      </c>
      <c r="AK25">
        <v>17.030043987234045</v>
      </c>
      <c r="AL25">
        <v>17.408863759208263</v>
      </c>
      <c r="AM25">
        <v>3.9950128880584361</v>
      </c>
      <c r="AN25">
        <v>0</v>
      </c>
      <c r="AO25">
        <v>0</v>
      </c>
      <c r="AP25">
        <v>3.1461788852361228E-2</v>
      </c>
      <c r="AQ25">
        <v>0</v>
      </c>
      <c r="AR25">
        <v>8.5420075615942022</v>
      </c>
      <c r="AS25">
        <v>7.2700775482541031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721.41953114741671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88.009037315993695</v>
      </c>
      <c r="L26">
        <v>32.879668314591811</v>
      </c>
      <c r="M26">
        <v>0</v>
      </c>
      <c r="N26">
        <v>28.488377265469399</v>
      </c>
      <c r="O26">
        <v>47.783567790550414</v>
      </c>
      <c r="P26">
        <v>64.58939255027515</v>
      </c>
      <c r="Q26">
        <v>3.1616046233766233</v>
      </c>
      <c r="R26">
        <v>5.2083755377229073</v>
      </c>
      <c r="S26">
        <v>4.2895774637276789</v>
      </c>
      <c r="T26">
        <v>0</v>
      </c>
      <c r="U26">
        <v>272.42</v>
      </c>
      <c r="V26">
        <v>2.4981416459884205</v>
      </c>
      <c r="W26">
        <v>11.398107620320856</v>
      </c>
      <c r="X26">
        <v>36.430236228559473</v>
      </c>
      <c r="Y26">
        <v>0</v>
      </c>
      <c r="Z26">
        <v>3.2035828739999999</v>
      </c>
      <c r="AA26">
        <v>10.352786115330524</v>
      </c>
      <c r="AB26">
        <v>3.2353053989909539</v>
      </c>
      <c r="AC26">
        <v>2.376976978364469</v>
      </c>
      <c r="AD26">
        <v>2.2387881463793105</v>
      </c>
      <c r="AE26">
        <v>8.0962896196443825</v>
      </c>
      <c r="AF26">
        <v>0</v>
      </c>
      <c r="AG26">
        <v>0</v>
      </c>
      <c r="AH26">
        <v>5.5365043843475288</v>
      </c>
      <c r="AI26">
        <v>0</v>
      </c>
      <c r="AJ26">
        <v>0</v>
      </c>
      <c r="AK26">
        <v>17.030043987234045</v>
      </c>
      <c r="AL26">
        <v>17.408863759208263</v>
      </c>
      <c r="AM26">
        <v>3.9950128880584361</v>
      </c>
      <c r="AN26">
        <v>0</v>
      </c>
      <c r="AO26">
        <v>0</v>
      </c>
      <c r="AP26">
        <v>3.1461788852361228E-2</v>
      </c>
      <c r="AQ26">
        <v>0</v>
      </c>
      <c r="AR26">
        <v>8.5420075615942022</v>
      </c>
      <c r="AS26">
        <v>7.2700775482541031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686.47378740683496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88.009037315993695</v>
      </c>
      <c r="L27">
        <v>52.371977463725081</v>
      </c>
      <c r="M27">
        <v>0</v>
      </c>
      <c r="N27">
        <v>28.488377265469399</v>
      </c>
      <c r="O27">
        <v>47.783567790550414</v>
      </c>
      <c r="P27">
        <v>64.58939255027515</v>
      </c>
      <c r="Q27">
        <v>5.3287030089285716</v>
      </c>
      <c r="R27">
        <v>5.0697426324549246</v>
      </c>
      <c r="S27">
        <v>6.4893607784598224</v>
      </c>
      <c r="T27">
        <v>0</v>
      </c>
      <c r="U27">
        <v>267.50338751016437</v>
      </c>
      <c r="V27">
        <v>2.4981416459884205</v>
      </c>
      <c r="W27">
        <v>11.398107620320856</v>
      </c>
      <c r="X27">
        <v>36.430236228559473</v>
      </c>
      <c r="Y27">
        <v>0</v>
      </c>
      <c r="Z27">
        <v>3.2035828739999999</v>
      </c>
      <c r="AA27">
        <v>10.352786115330524</v>
      </c>
      <c r="AB27">
        <v>3.2353053989909539</v>
      </c>
      <c r="AC27">
        <v>2.376976978364469</v>
      </c>
      <c r="AD27">
        <v>2.2387881463793105</v>
      </c>
      <c r="AE27">
        <v>8.0962896196443825</v>
      </c>
      <c r="AF27">
        <v>0</v>
      </c>
      <c r="AG27">
        <v>0</v>
      </c>
      <c r="AH27">
        <v>5.5365043843475288</v>
      </c>
      <c r="AI27">
        <v>0.78165861541920134</v>
      </c>
      <c r="AJ27">
        <v>0</v>
      </c>
      <c r="AK27">
        <v>17.030043987234045</v>
      </c>
      <c r="AL27">
        <v>14.554951659208264</v>
      </c>
      <c r="AM27">
        <v>3.9950128880584361</v>
      </c>
      <c r="AN27">
        <v>0</v>
      </c>
      <c r="AO27">
        <v>0</v>
      </c>
      <c r="AP27">
        <v>0</v>
      </c>
      <c r="AQ27">
        <v>0</v>
      </c>
      <c r="AR27">
        <v>8.5420075615942022</v>
      </c>
      <c r="AS27">
        <v>7.2700775482541031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703.17401758771575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88.003347387068189</v>
      </c>
      <c r="L28">
        <v>36.139698542500909</v>
      </c>
      <c r="M28">
        <v>0</v>
      </c>
      <c r="N28">
        <v>28.488377265469399</v>
      </c>
      <c r="O28">
        <v>47.783567790550414</v>
      </c>
      <c r="P28">
        <v>64.58939255027515</v>
      </c>
      <c r="Q28">
        <v>5.3573203052391811</v>
      </c>
      <c r="R28">
        <v>5.069010043911006</v>
      </c>
      <c r="S28">
        <v>6.3399576532449062</v>
      </c>
      <c r="T28">
        <v>0</v>
      </c>
      <c r="U28">
        <v>267.50338751016437</v>
      </c>
      <c r="V28">
        <v>2.4981416459884205</v>
      </c>
      <c r="W28">
        <v>11.398107620320856</v>
      </c>
      <c r="X28">
        <v>36.430236228559473</v>
      </c>
      <c r="Y28">
        <v>0</v>
      </c>
      <c r="Z28">
        <v>3.2035828739999999</v>
      </c>
      <c r="AA28">
        <v>10.352786115330524</v>
      </c>
      <c r="AB28">
        <v>3.2353053989909539</v>
      </c>
      <c r="AC28">
        <v>2.376976978364469</v>
      </c>
      <c r="AD28">
        <v>2.2387881463793105</v>
      </c>
      <c r="AE28">
        <v>8.0962896196443825</v>
      </c>
      <c r="AF28">
        <v>0</v>
      </c>
      <c r="AG28">
        <v>0</v>
      </c>
      <c r="AH28">
        <v>5.5365043843475288</v>
      </c>
      <c r="AI28">
        <v>1.250653784670722</v>
      </c>
      <c r="AJ28">
        <v>0</v>
      </c>
      <c r="AK28">
        <v>17.030043987234045</v>
      </c>
      <c r="AL28">
        <v>14.554951659208264</v>
      </c>
      <c r="AM28">
        <v>3.9950128880584361</v>
      </c>
      <c r="AN28">
        <v>0</v>
      </c>
      <c r="AO28">
        <v>0</v>
      </c>
      <c r="AP28">
        <v>0</v>
      </c>
      <c r="AQ28">
        <v>0</v>
      </c>
      <c r="AR28">
        <v>8.5420075615942022</v>
      </c>
      <c r="AS28">
        <v>7.2700775482541031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687.28352548936925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88.009037315993695</v>
      </c>
      <c r="L29">
        <v>63.42965699262497</v>
      </c>
      <c r="M29">
        <v>0</v>
      </c>
      <c r="N29">
        <v>28.488377265469399</v>
      </c>
      <c r="O29">
        <v>47.783567790550414</v>
      </c>
      <c r="P29">
        <v>64.58939255027515</v>
      </c>
      <c r="Q29">
        <v>5.3577773378839586</v>
      </c>
      <c r="R29">
        <v>5.0697426324549246</v>
      </c>
      <c r="S29">
        <v>6.4893607784598224</v>
      </c>
      <c r="T29">
        <v>0</v>
      </c>
      <c r="U29">
        <v>282.0485419875223</v>
      </c>
      <c r="V29">
        <v>2.4981416459884205</v>
      </c>
      <c r="W29">
        <v>11.398107620320856</v>
      </c>
      <c r="X29">
        <v>36.430236228559473</v>
      </c>
      <c r="Y29">
        <v>0</v>
      </c>
      <c r="Z29">
        <v>3.2035828739999999</v>
      </c>
      <c r="AA29">
        <v>10.352786115330524</v>
      </c>
      <c r="AB29">
        <v>3.2353053989909539</v>
      </c>
      <c r="AC29">
        <v>2.376976978364469</v>
      </c>
      <c r="AD29">
        <v>2.2387881463793105</v>
      </c>
      <c r="AE29">
        <v>8.0962896196443825</v>
      </c>
      <c r="AF29">
        <v>0</v>
      </c>
      <c r="AG29">
        <v>0</v>
      </c>
      <c r="AH29">
        <v>5.5365043843475288</v>
      </c>
      <c r="AI29">
        <v>8.0316983085006903</v>
      </c>
      <c r="AJ29">
        <v>0</v>
      </c>
      <c r="AK29">
        <v>17.030043987234045</v>
      </c>
      <c r="AL29">
        <v>14.554951659208264</v>
      </c>
      <c r="AM29">
        <v>3.9950128880584361</v>
      </c>
      <c r="AN29">
        <v>0</v>
      </c>
      <c r="AO29">
        <v>0</v>
      </c>
      <c r="AP29">
        <v>0.66069502632377808</v>
      </c>
      <c r="AQ29">
        <v>0</v>
      </c>
      <c r="AR29">
        <v>8.5420075615942022</v>
      </c>
      <c r="AS29">
        <v>7.2700775482541031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736.71666064233409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88.009037315993695</v>
      </c>
      <c r="L30">
        <v>63.429913058578791</v>
      </c>
      <c r="M30">
        <v>0</v>
      </c>
      <c r="N30">
        <v>28.488377265469399</v>
      </c>
      <c r="O30">
        <v>47.783567790550414</v>
      </c>
      <c r="P30">
        <v>64.58939255027515</v>
      </c>
      <c r="Q30">
        <v>5.3577773378839586</v>
      </c>
      <c r="R30">
        <v>5.2083755377229073</v>
      </c>
      <c r="S30">
        <v>6.4893607784598224</v>
      </c>
      <c r="T30">
        <v>0</v>
      </c>
      <c r="U30">
        <v>282.79473991999998</v>
      </c>
      <c r="V30">
        <v>2.4981416459884205</v>
      </c>
      <c r="W30">
        <v>11.398107620320856</v>
      </c>
      <c r="X30">
        <v>36.430236228559473</v>
      </c>
      <c r="Y30">
        <v>0</v>
      </c>
      <c r="Z30">
        <v>3.2035828739999999</v>
      </c>
      <c r="AA30">
        <v>6.5975920185185206</v>
      </c>
      <c r="AB30">
        <v>3.2353053989909539</v>
      </c>
      <c r="AC30">
        <v>2.376976978364469</v>
      </c>
      <c r="AD30">
        <v>2.2387881463793105</v>
      </c>
      <c r="AE30">
        <v>8.0962896196443825</v>
      </c>
      <c r="AF30">
        <v>0</v>
      </c>
      <c r="AG30">
        <v>0</v>
      </c>
      <c r="AH30">
        <v>5.5365043843475288</v>
      </c>
      <c r="AI30">
        <v>8.0316983085006903</v>
      </c>
      <c r="AJ30">
        <v>0</v>
      </c>
      <c r="AK30">
        <v>17.030043987234045</v>
      </c>
      <c r="AL30">
        <v>14.554951659208264</v>
      </c>
      <c r="AM30">
        <v>3.9950128880584361</v>
      </c>
      <c r="AN30">
        <v>0</v>
      </c>
      <c r="AO30">
        <v>0</v>
      </c>
      <c r="AP30">
        <v>0.37753994248285011</v>
      </c>
      <c r="AQ30">
        <v>0</v>
      </c>
      <c r="AR30">
        <v>8.5420075615942022</v>
      </c>
      <c r="AS30">
        <v>7.2700775482541031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733.56339836538064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88.009037315993695</v>
      </c>
      <c r="L31">
        <v>63.429913058578791</v>
      </c>
      <c r="M31">
        <v>0</v>
      </c>
      <c r="N31">
        <v>28.488377265469399</v>
      </c>
      <c r="O31">
        <v>47.783567790550414</v>
      </c>
      <c r="P31">
        <v>64.58939255027515</v>
      </c>
      <c r="Q31">
        <v>5.3577773378839586</v>
      </c>
      <c r="R31">
        <v>5.2083755377229073</v>
      </c>
      <c r="S31">
        <v>6.4893607784598224</v>
      </c>
      <c r="T31">
        <v>0</v>
      </c>
      <c r="U31">
        <v>282.79473991999998</v>
      </c>
      <c r="V31">
        <v>2.4981416459884205</v>
      </c>
      <c r="W31">
        <v>11.398107620320856</v>
      </c>
      <c r="X31">
        <v>36.430236228559473</v>
      </c>
      <c r="Y31">
        <v>0</v>
      </c>
      <c r="Z31">
        <v>4.8053744380000003</v>
      </c>
      <c r="AA31">
        <v>3.2987960092592603</v>
      </c>
      <c r="AB31">
        <v>3.2353053989909539</v>
      </c>
      <c r="AC31">
        <v>2.376976978364469</v>
      </c>
      <c r="AD31">
        <v>2.2387881463793105</v>
      </c>
      <c r="AE31">
        <v>8.0962896196443825</v>
      </c>
      <c r="AF31">
        <v>0</v>
      </c>
      <c r="AG31">
        <v>0</v>
      </c>
      <c r="AH31">
        <v>5.5365043843475288</v>
      </c>
      <c r="AI31">
        <v>8.0316983085006903</v>
      </c>
      <c r="AJ31">
        <v>0</v>
      </c>
      <c r="AK31">
        <v>17.030043987234045</v>
      </c>
      <c r="AL31">
        <v>14.554951659208264</v>
      </c>
      <c r="AM31">
        <v>3.9950128880584361</v>
      </c>
      <c r="AN31">
        <v>0</v>
      </c>
      <c r="AO31">
        <v>0</v>
      </c>
      <c r="AP31">
        <v>2.2337781200023206</v>
      </c>
      <c r="AQ31">
        <v>0</v>
      </c>
      <c r="AR31">
        <v>8.5420075615942022</v>
      </c>
      <c r="AS31">
        <v>7.2700775482541031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733.72263209764083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88.009037315993695</v>
      </c>
      <c r="L32">
        <v>63.429913058578791</v>
      </c>
      <c r="M32">
        <v>0</v>
      </c>
      <c r="N32">
        <v>28.488377265469399</v>
      </c>
      <c r="O32">
        <v>47.783567790550414</v>
      </c>
      <c r="P32">
        <v>64.58939255027515</v>
      </c>
      <c r="Q32">
        <v>5.3577773378839586</v>
      </c>
      <c r="R32">
        <v>5.2083755377229073</v>
      </c>
      <c r="S32">
        <v>6.4893607784598224</v>
      </c>
      <c r="T32">
        <v>0</v>
      </c>
      <c r="U32">
        <v>282.79473991999998</v>
      </c>
      <c r="V32">
        <v>2.4981416459884205</v>
      </c>
      <c r="W32">
        <v>11.398107620320856</v>
      </c>
      <c r="X32">
        <v>36.430236228559473</v>
      </c>
      <c r="Y32">
        <v>0</v>
      </c>
      <c r="Z32">
        <v>4.8053744380000003</v>
      </c>
      <c r="AA32">
        <v>3.2987960092592603</v>
      </c>
      <c r="AB32">
        <v>3.2353053989909539</v>
      </c>
      <c r="AC32">
        <v>2.376976978364469</v>
      </c>
      <c r="AD32">
        <v>2.2387881463793105</v>
      </c>
      <c r="AE32">
        <v>8.0962896196443825</v>
      </c>
      <c r="AF32">
        <v>0</v>
      </c>
      <c r="AG32">
        <v>0</v>
      </c>
      <c r="AH32">
        <v>5.5365043843475288</v>
      </c>
      <c r="AI32">
        <v>8.0316983085006903</v>
      </c>
      <c r="AJ32">
        <v>0</v>
      </c>
      <c r="AK32">
        <v>17.030043987234045</v>
      </c>
      <c r="AL32">
        <v>14.554951659208264</v>
      </c>
      <c r="AM32">
        <v>3.9950128880584361</v>
      </c>
      <c r="AN32">
        <v>0</v>
      </c>
      <c r="AO32">
        <v>0</v>
      </c>
      <c r="AP32">
        <v>2.2337781200023206</v>
      </c>
      <c r="AQ32">
        <v>0</v>
      </c>
      <c r="AR32">
        <v>10.0334691307971</v>
      </c>
      <c r="AS32">
        <v>7.2700775482541031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735.21409366684372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88.009037315993695</v>
      </c>
      <c r="L33">
        <v>63.429913058578791</v>
      </c>
      <c r="M33">
        <v>0</v>
      </c>
      <c r="N33">
        <v>28.488377265469399</v>
      </c>
      <c r="O33">
        <v>47.783567790550414</v>
      </c>
      <c r="P33">
        <v>64.58939255027515</v>
      </c>
      <c r="Q33">
        <v>5.3577773378839586</v>
      </c>
      <c r="R33">
        <v>5.2083755377229073</v>
      </c>
      <c r="S33">
        <v>6.4893607784598224</v>
      </c>
      <c r="T33">
        <v>0</v>
      </c>
      <c r="U33">
        <v>282.79473991999998</v>
      </c>
      <c r="V33">
        <v>2.4981416459884205</v>
      </c>
      <c r="W33">
        <v>11.398107620320856</v>
      </c>
      <c r="X33">
        <v>36.430236228559473</v>
      </c>
      <c r="Y33">
        <v>0</v>
      </c>
      <c r="Z33">
        <v>4.8053744380000003</v>
      </c>
      <c r="AA33">
        <v>3.2987960092592603</v>
      </c>
      <c r="AB33">
        <v>3.2353053989909539</v>
      </c>
      <c r="AC33">
        <v>2.376976978364469</v>
      </c>
      <c r="AD33">
        <v>2.2387881463793105</v>
      </c>
      <c r="AE33">
        <v>8.0962896196443825</v>
      </c>
      <c r="AF33">
        <v>0</v>
      </c>
      <c r="AG33">
        <v>0</v>
      </c>
      <c r="AH33">
        <v>5.5365043843475288</v>
      </c>
      <c r="AI33">
        <v>8.0316983085006903</v>
      </c>
      <c r="AJ33">
        <v>0</v>
      </c>
      <c r="AK33">
        <v>17.030043987234045</v>
      </c>
      <c r="AL33">
        <v>14.554951659208264</v>
      </c>
      <c r="AM33">
        <v>3.9950128880584361</v>
      </c>
      <c r="AN33">
        <v>0</v>
      </c>
      <c r="AO33">
        <v>0</v>
      </c>
      <c r="AP33">
        <v>2.0764699376132567</v>
      </c>
      <c r="AQ33">
        <v>0</v>
      </c>
      <c r="AR33">
        <v>10.0334691307971</v>
      </c>
      <c r="AS33">
        <v>7.2700775482541031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735.05678548445474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88.009037315993695</v>
      </c>
      <c r="L34">
        <v>63.429913058578791</v>
      </c>
      <c r="M34">
        <v>0</v>
      </c>
      <c r="N34">
        <v>28.488377265469399</v>
      </c>
      <c r="O34">
        <v>47.783567790550414</v>
      </c>
      <c r="P34">
        <v>64.58939255027515</v>
      </c>
      <c r="Q34">
        <v>2.7200892358803985</v>
      </c>
      <c r="R34">
        <v>2.8008423007395225</v>
      </c>
      <c r="S34">
        <v>3.6200721594684389</v>
      </c>
      <c r="T34">
        <v>0</v>
      </c>
      <c r="U34">
        <v>282.79473991999998</v>
      </c>
      <c r="V34">
        <v>2.4981416459884205</v>
      </c>
      <c r="W34">
        <v>11.398107620320856</v>
      </c>
      <c r="X34">
        <v>36.430236228559473</v>
      </c>
      <c r="Y34">
        <v>0</v>
      </c>
      <c r="Z34">
        <v>4.8053744380000003</v>
      </c>
      <c r="AA34">
        <v>0</v>
      </c>
      <c r="AB34">
        <v>3.2353053989909539</v>
      </c>
      <c r="AC34">
        <v>2.376976978364469</v>
      </c>
      <c r="AD34">
        <v>2.2387881463793105</v>
      </c>
      <c r="AE34">
        <v>8.0962896196443825</v>
      </c>
      <c r="AF34">
        <v>0</v>
      </c>
      <c r="AG34">
        <v>0</v>
      </c>
      <c r="AH34">
        <v>5.5365043843475288</v>
      </c>
      <c r="AI34">
        <v>8.0316983085006903</v>
      </c>
      <c r="AJ34">
        <v>0</v>
      </c>
      <c r="AK34">
        <v>17.030043987234045</v>
      </c>
      <c r="AL34">
        <v>14.554951659208264</v>
      </c>
      <c r="AM34">
        <v>3.9950128880584361</v>
      </c>
      <c r="AN34">
        <v>0</v>
      </c>
      <c r="AO34">
        <v>0</v>
      </c>
      <c r="AP34">
        <v>2.0764699376132567</v>
      </c>
      <c r="AQ34">
        <v>0</v>
      </c>
      <c r="AR34">
        <v>10.0334691307971</v>
      </c>
      <c r="AS34">
        <v>7.2700775482541031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723.84347951721725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88.009037315993695</v>
      </c>
      <c r="L35">
        <v>32.739210446370713</v>
      </c>
      <c r="M35">
        <v>0</v>
      </c>
      <c r="N35">
        <v>28.488377265469399</v>
      </c>
      <c r="O35">
        <v>47.783567790550414</v>
      </c>
      <c r="P35">
        <v>64.58939255027515</v>
      </c>
      <c r="Q35">
        <v>2.7200892358803985</v>
      </c>
      <c r="R35">
        <v>2.8008423007395225</v>
      </c>
      <c r="S35">
        <v>3.6200721594684389</v>
      </c>
      <c r="T35">
        <v>0</v>
      </c>
      <c r="U35">
        <v>282.79473991999998</v>
      </c>
      <c r="V35">
        <v>2.4981416459884205</v>
      </c>
      <c r="W35">
        <v>11.398796051096916</v>
      </c>
      <c r="X35">
        <v>36.430510298574909</v>
      </c>
      <c r="Y35">
        <v>0</v>
      </c>
      <c r="Z35">
        <v>4.8053744380000003</v>
      </c>
      <c r="AA35">
        <v>0</v>
      </c>
      <c r="AB35">
        <v>3.2353053989909539</v>
      </c>
      <c r="AC35">
        <v>2.376976978364469</v>
      </c>
      <c r="AD35">
        <v>2.2387881463793105</v>
      </c>
      <c r="AE35">
        <v>8.0962896196443825</v>
      </c>
      <c r="AF35">
        <v>0</v>
      </c>
      <c r="AG35">
        <v>0</v>
      </c>
      <c r="AH35">
        <v>9.305049419923531</v>
      </c>
      <c r="AI35">
        <v>1.250653784670722</v>
      </c>
      <c r="AJ35">
        <v>0</v>
      </c>
      <c r="AK35">
        <v>17.030043987234045</v>
      </c>
      <c r="AL35">
        <v>14.554951659208264</v>
      </c>
      <c r="AM35">
        <v>3.9950128880584361</v>
      </c>
      <c r="AN35">
        <v>0</v>
      </c>
      <c r="AO35">
        <v>0</v>
      </c>
      <c r="AP35">
        <v>0</v>
      </c>
      <c r="AQ35">
        <v>0</v>
      </c>
      <c r="AR35">
        <v>8.5420075615942022</v>
      </c>
      <c r="AS35">
        <v>7.2700775482541031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686.57330841073053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88.009037315993695</v>
      </c>
      <c r="L36">
        <v>32.739210446370713</v>
      </c>
      <c r="M36">
        <v>0</v>
      </c>
      <c r="N36">
        <v>28.488377265469399</v>
      </c>
      <c r="O36">
        <v>47.783567790550414</v>
      </c>
      <c r="P36">
        <v>64.58939255027515</v>
      </c>
      <c r="Q36">
        <v>2.7200892358803985</v>
      </c>
      <c r="R36">
        <v>2.8008423007395225</v>
      </c>
      <c r="S36">
        <v>3.6200721594684389</v>
      </c>
      <c r="T36">
        <v>0</v>
      </c>
      <c r="U36">
        <v>282.79473991999998</v>
      </c>
      <c r="V36">
        <v>2.5813483879598662</v>
      </c>
      <c r="W36">
        <v>11.400549922844682</v>
      </c>
      <c r="X36">
        <v>36.428708568160353</v>
      </c>
      <c r="Y36">
        <v>0</v>
      </c>
      <c r="Z36">
        <v>4.8053744380000003</v>
      </c>
      <c r="AA36">
        <v>0</v>
      </c>
      <c r="AB36">
        <v>3.2353053989909539</v>
      </c>
      <c r="AC36">
        <v>2.376976978364469</v>
      </c>
      <c r="AD36">
        <v>2.2387881463793105</v>
      </c>
      <c r="AE36">
        <v>8.0962896196443825</v>
      </c>
      <c r="AF36">
        <v>0</v>
      </c>
      <c r="AG36">
        <v>0</v>
      </c>
      <c r="AH36">
        <v>9.305049419923531</v>
      </c>
      <c r="AI36">
        <v>0.78165861541920134</v>
      </c>
      <c r="AJ36">
        <v>0</v>
      </c>
      <c r="AK36">
        <v>17.030043987234045</v>
      </c>
      <c r="AL36">
        <v>14.554951659208264</v>
      </c>
      <c r="AM36">
        <v>3.9950128880584361</v>
      </c>
      <c r="AN36">
        <v>0</v>
      </c>
      <c r="AO36">
        <v>0</v>
      </c>
      <c r="AP36">
        <v>0</v>
      </c>
      <c r="AQ36">
        <v>0</v>
      </c>
      <c r="AR36">
        <v>8.5420075615942022</v>
      </c>
      <c r="AS36">
        <v>7.2700775482541031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686.18747212478377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88.009037315993695</v>
      </c>
      <c r="L37">
        <v>32.739210446370713</v>
      </c>
      <c r="M37">
        <v>0</v>
      </c>
      <c r="N37">
        <v>28.488703459970271</v>
      </c>
      <c r="O37">
        <v>47.787339374889669</v>
      </c>
      <c r="P37">
        <v>64.58939255027515</v>
      </c>
      <c r="Q37">
        <v>2.7200892358803985</v>
      </c>
      <c r="R37">
        <v>2.8008423007395225</v>
      </c>
      <c r="S37">
        <v>3.6200721594684389</v>
      </c>
      <c r="T37">
        <v>0</v>
      </c>
      <c r="U37">
        <v>282.79473991999998</v>
      </c>
      <c r="V37">
        <v>2.5813483879598662</v>
      </c>
      <c r="W37">
        <v>11.400549922844682</v>
      </c>
      <c r="X37">
        <v>36.428708568160353</v>
      </c>
      <c r="Y37">
        <v>0</v>
      </c>
      <c r="Z37">
        <v>4.8053744380000003</v>
      </c>
      <c r="AA37">
        <v>0</v>
      </c>
      <c r="AB37">
        <v>3.2353053989909539</v>
      </c>
      <c r="AC37">
        <v>2.376976978364469</v>
      </c>
      <c r="AD37">
        <v>2.2387881463793105</v>
      </c>
      <c r="AE37">
        <v>8.0962896196443825</v>
      </c>
      <c r="AF37">
        <v>0</v>
      </c>
      <c r="AG37">
        <v>0</v>
      </c>
      <c r="AH37">
        <v>9.305049419923531</v>
      </c>
      <c r="AI37">
        <v>0</v>
      </c>
      <c r="AJ37">
        <v>0</v>
      </c>
      <c r="AK37">
        <v>17.030043987234045</v>
      </c>
      <c r="AL37">
        <v>14.554951659208264</v>
      </c>
      <c r="AM37">
        <v>3.9950128880584361</v>
      </c>
      <c r="AN37">
        <v>0</v>
      </c>
      <c r="AO37">
        <v>0</v>
      </c>
      <c r="AP37">
        <v>0</v>
      </c>
      <c r="AQ37">
        <v>0</v>
      </c>
      <c r="AR37">
        <v>8.5420075615942022</v>
      </c>
      <c r="AS37">
        <v>7.2700775482541031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685.40991128820463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88.009037315993695</v>
      </c>
      <c r="L38">
        <v>32.739210446370713</v>
      </c>
      <c r="M38">
        <v>0</v>
      </c>
      <c r="N38">
        <v>28.488703459970271</v>
      </c>
      <c r="O38">
        <v>47.787339374889669</v>
      </c>
      <c r="P38">
        <v>64.58939255027515</v>
      </c>
      <c r="Q38">
        <v>2.7200892358803985</v>
      </c>
      <c r="R38">
        <v>2.8008423007395225</v>
      </c>
      <c r="S38">
        <v>3.6200721594684389</v>
      </c>
      <c r="T38">
        <v>0</v>
      </c>
      <c r="U38">
        <v>282.79473991999998</v>
      </c>
      <c r="V38">
        <v>2.5813483879598662</v>
      </c>
      <c r="W38">
        <v>11.400549922844682</v>
      </c>
      <c r="X38">
        <v>36.428708568160353</v>
      </c>
      <c r="Y38">
        <v>0</v>
      </c>
      <c r="Z38">
        <v>4.8053744380000003</v>
      </c>
      <c r="AA38">
        <v>0</v>
      </c>
      <c r="AB38">
        <v>3.2353053989909539</v>
      </c>
      <c r="AC38">
        <v>2.376976978364469</v>
      </c>
      <c r="AD38">
        <v>2.173895554050302</v>
      </c>
      <c r="AE38">
        <v>8.0962896196443825</v>
      </c>
      <c r="AF38">
        <v>0</v>
      </c>
      <c r="AG38">
        <v>0</v>
      </c>
      <c r="AH38">
        <v>9.305049419923531</v>
      </c>
      <c r="AI38">
        <v>0</v>
      </c>
      <c r="AJ38">
        <v>0</v>
      </c>
      <c r="AK38">
        <v>17.030043987234045</v>
      </c>
      <c r="AL38">
        <v>14.554951659208264</v>
      </c>
      <c r="AM38">
        <v>3.9950128880584361</v>
      </c>
      <c r="AN38">
        <v>0</v>
      </c>
      <c r="AO38">
        <v>0</v>
      </c>
      <c r="AP38">
        <v>0</v>
      </c>
      <c r="AQ38">
        <v>0</v>
      </c>
      <c r="AR38">
        <v>8.5420075615942022</v>
      </c>
      <c r="AS38">
        <v>7.2700775482541031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685.34501869587564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88.009037315993695</v>
      </c>
      <c r="L39">
        <v>32.739210446370713</v>
      </c>
      <c r="M39">
        <v>0</v>
      </c>
      <c r="N39">
        <v>28.488703459970271</v>
      </c>
      <c r="O39">
        <v>47.787339374889669</v>
      </c>
      <c r="P39">
        <v>64.58939255027515</v>
      </c>
      <c r="Q39">
        <v>2.7200892358803985</v>
      </c>
      <c r="R39">
        <v>2.8008423007395225</v>
      </c>
      <c r="S39">
        <v>3.6200721594684389</v>
      </c>
      <c r="T39">
        <v>0</v>
      </c>
      <c r="U39">
        <v>232.41763339810356</v>
      </c>
      <c r="V39">
        <v>2.5813483879598662</v>
      </c>
      <c r="W39">
        <v>11.400549922844682</v>
      </c>
      <c r="X39">
        <v>36.428708568160353</v>
      </c>
      <c r="Y39">
        <v>0</v>
      </c>
      <c r="Z39">
        <v>4.8053744380000003</v>
      </c>
      <c r="AA39">
        <v>0</v>
      </c>
      <c r="AB39">
        <v>3.2353053989909539</v>
      </c>
      <c r="AC39">
        <v>2.376976978364469</v>
      </c>
      <c r="AD39">
        <v>0</v>
      </c>
      <c r="AE39">
        <v>8.0962896196443825</v>
      </c>
      <c r="AF39">
        <v>0</v>
      </c>
      <c r="AG39">
        <v>0</v>
      </c>
      <c r="AH39">
        <v>4.6525246020303346</v>
      </c>
      <c r="AI39">
        <v>0</v>
      </c>
      <c r="AJ39">
        <v>0</v>
      </c>
      <c r="AK39">
        <v>17.030043987234045</v>
      </c>
      <c r="AL39">
        <v>17.408863759208263</v>
      </c>
      <c r="AM39">
        <v>3.9950128880584361</v>
      </c>
      <c r="AN39">
        <v>0</v>
      </c>
      <c r="AO39">
        <v>0</v>
      </c>
      <c r="AP39">
        <v>0</v>
      </c>
      <c r="AQ39">
        <v>0</v>
      </c>
      <c r="AR39">
        <v>8.5420075615942022</v>
      </c>
      <c r="AS39">
        <v>7.2700775482541031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630.9954039020356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88.009037315993695</v>
      </c>
      <c r="L40">
        <v>32.739210446370713</v>
      </c>
      <c r="M40">
        <v>0</v>
      </c>
      <c r="N40">
        <v>28.488703459970271</v>
      </c>
      <c r="O40">
        <v>47.787339374889669</v>
      </c>
      <c r="P40">
        <v>64.58939255027515</v>
      </c>
      <c r="Q40">
        <v>2.7200892358803985</v>
      </c>
      <c r="R40">
        <v>2.8008423007395225</v>
      </c>
      <c r="S40">
        <v>3.6200721594684389</v>
      </c>
      <c r="T40">
        <v>0</v>
      </c>
      <c r="U40">
        <v>232.41763339810356</v>
      </c>
      <c r="V40">
        <v>2.5813483879598662</v>
      </c>
      <c r="W40">
        <v>11.400549922844682</v>
      </c>
      <c r="X40">
        <v>36.428708568160353</v>
      </c>
      <c r="Y40">
        <v>0</v>
      </c>
      <c r="Z40">
        <v>4.8053744380000003</v>
      </c>
      <c r="AA40">
        <v>0</v>
      </c>
      <c r="AB40">
        <v>3.2353053989909539</v>
      </c>
      <c r="AC40">
        <v>2.376976978364469</v>
      </c>
      <c r="AD40">
        <v>0</v>
      </c>
      <c r="AE40">
        <v>8.0962896196443825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17.030043987234045</v>
      </c>
      <c r="AL40">
        <v>17.408863759208263</v>
      </c>
      <c r="AM40">
        <v>3.9950128880584361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7.2700775482541031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626.34287930000528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88.009037315993695</v>
      </c>
      <c r="L41">
        <v>32.739210446370713</v>
      </c>
      <c r="M41">
        <v>0</v>
      </c>
      <c r="N41">
        <v>28.488703459970271</v>
      </c>
      <c r="O41">
        <v>47.787339374889669</v>
      </c>
      <c r="P41">
        <v>64.58939255027515</v>
      </c>
      <c r="Q41">
        <v>2.7200892358803985</v>
      </c>
      <c r="R41">
        <v>2.8008423007395225</v>
      </c>
      <c r="S41">
        <v>3.6200721594684389</v>
      </c>
      <c r="T41">
        <v>0</v>
      </c>
      <c r="U41">
        <v>232.41763339810356</v>
      </c>
      <c r="V41">
        <v>2.5813483879598662</v>
      </c>
      <c r="W41">
        <v>11.398796051096916</v>
      </c>
      <c r="X41">
        <v>36.430510298574909</v>
      </c>
      <c r="Y41">
        <v>0</v>
      </c>
      <c r="Z41">
        <v>3.2035828739999999</v>
      </c>
      <c r="AA41">
        <v>0</v>
      </c>
      <c r="AB41">
        <v>3.2353053989909539</v>
      </c>
      <c r="AC41">
        <v>2.376976978364469</v>
      </c>
      <c r="AD41">
        <v>0</v>
      </c>
      <c r="AE41">
        <v>8.0962896196443825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17.030043987234045</v>
      </c>
      <c r="AL41">
        <v>17.408863759208263</v>
      </c>
      <c r="AM41">
        <v>3.9950128880584361</v>
      </c>
      <c r="AN41">
        <v>0</v>
      </c>
      <c r="AO41">
        <v>0</v>
      </c>
      <c r="AP41">
        <v>0</v>
      </c>
      <c r="AQ41">
        <v>0</v>
      </c>
      <c r="AR41">
        <v>8.5420075615942022</v>
      </c>
      <c r="AS41">
        <v>7.2700775482541031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624.74113559467196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88.009037315993695</v>
      </c>
      <c r="L42">
        <v>32.739210446370713</v>
      </c>
      <c r="M42">
        <v>0</v>
      </c>
      <c r="N42">
        <v>28.488703459970271</v>
      </c>
      <c r="O42">
        <v>47.787339374889669</v>
      </c>
      <c r="P42">
        <v>64.58939255027515</v>
      </c>
      <c r="Q42">
        <v>2.7200892358803985</v>
      </c>
      <c r="R42">
        <v>2.8008423007395225</v>
      </c>
      <c r="S42">
        <v>3.6200721594684389</v>
      </c>
      <c r="T42">
        <v>0</v>
      </c>
      <c r="U42">
        <v>232.41763339810356</v>
      </c>
      <c r="V42">
        <v>2.5813483879598662</v>
      </c>
      <c r="W42">
        <v>11.400549922844682</v>
      </c>
      <c r="X42">
        <v>36.430510298574909</v>
      </c>
      <c r="Y42">
        <v>0</v>
      </c>
      <c r="Z42">
        <v>3.2035828739999999</v>
      </c>
      <c r="AA42">
        <v>0</v>
      </c>
      <c r="AB42">
        <v>3.2353053989909539</v>
      </c>
      <c r="AC42">
        <v>2.376976978364469</v>
      </c>
      <c r="AD42">
        <v>0</v>
      </c>
      <c r="AE42">
        <v>8.0962896196443825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17.030043987234045</v>
      </c>
      <c r="AL42">
        <v>17.408863759208263</v>
      </c>
      <c r="AM42">
        <v>3.9950128880584361</v>
      </c>
      <c r="AN42">
        <v>0</v>
      </c>
      <c r="AO42">
        <v>0</v>
      </c>
      <c r="AP42">
        <v>0</v>
      </c>
      <c r="AQ42">
        <v>0</v>
      </c>
      <c r="AR42">
        <v>8.5420075615942022</v>
      </c>
      <c r="AS42">
        <v>7.2700775482541031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624.7428894664198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88.009037315993695</v>
      </c>
      <c r="L43">
        <v>32.739210446370713</v>
      </c>
      <c r="M43">
        <v>0</v>
      </c>
      <c r="N43">
        <v>28.488703459970271</v>
      </c>
      <c r="O43">
        <v>47.787339374889669</v>
      </c>
      <c r="P43">
        <v>64.58939255027515</v>
      </c>
      <c r="Q43">
        <v>2.7200892358803985</v>
      </c>
      <c r="R43">
        <v>2.8008423007395225</v>
      </c>
      <c r="S43">
        <v>3.6200721594684389</v>
      </c>
      <c r="T43">
        <v>0</v>
      </c>
      <c r="U43">
        <v>232.41763339810356</v>
      </c>
      <c r="V43">
        <v>2.5813483879598662</v>
      </c>
      <c r="W43">
        <v>11.398796051096916</v>
      </c>
      <c r="X43">
        <v>36.430510298574909</v>
      </c>
      <c r="Y43">
        <v>0</v>
      </c>
      <c r="Z43">
        <v>3.2035828739999999</v>
      </c>
      <c r="AA43">
        <v>0</v>
      </c>
      <c r="AB43">
        <v>3.2353053989909539</v>
      </c>
      <c r="AC43">
        <v>2.376976978364469</v>
      </c>
      <c r="AD43">
        <v>0</v>
      </c>
      <c r="AE43">
        <v>8.0962896196443825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17.030043987234045</v>
      </c>
      <c r="AL43">
        <v>17.408863759208263</v>
      </c>
      <c r="AM43">
        <v>3.9950128880584361</v>
      </c>
      <c r="AN43">
        <v>0</v>
      </c>
      <c r="AO43">
        <v>0</v>
      </c>
      <c r="AP43">
        <v>0</v>
      </c>
      <c r="AQ43">
        <v>0</v>
      </c>
      <c r="AR43">
        <v>8.5420075615942022</v>
      </c>
      <c r="AS43">
        <v>7.2700775482541031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624.74113559467196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88.009037315993695</v>
      </c>
      <c r="L44">
        <v>32.739210446370713</v>
      </c>
      <c r="M44">
        <v>0</v>
      </c>
      <c r="N44">
        <v>28.488703459970271</v>
      </c>
      <c r="O44">
        <v>47.787339374889669</v>
      </c>
      <c r="P44">
        <v>64.58939255027515</v>
      </c>
      <c r="Q44">
        <v>2.7200892358803985</v>
      </c>
      <c r="R44">
        <v>2.8008423007395225</v>
      </c>
      <c r="S44">
        <v>3.6200721594684389</v>
      </c>
      <c r="T44">
        <v>0</v>
      </c>
      <c r="U44">
        <v>232.41763339810356</v>
      </c>
      <c r="V44">
        <v>2.5813483879598662</v>
      </c>
      <c r="W44">
        <v>11.398796051096916</v>
      </c>
      <c r="X44">
        <v>36.430510298574909</v>
      </c>
      <c r="Y44">
        <v>0</v>
      </c>
      <c r="Z44">
        <v>3.2035828739999999</v>
      </c>
      <c r="AA44">
        <v>0</v>
      </c>
      <c r="AB44">
        <v>3.2353053989909539</v>
      </c>
      <c r="AC44">
        <v>2.376976978364469</v>
      </c>
      <c r="AD44">
        <v>0</v>
      </c>
      <c r="AE44">
        <v>8.0962896196443825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17.030043987234045</v>
      </c>
      <c r="AL44">
        <v>17.408863759208263</v>
      </c>
      <c r="AM44">
        <v>3.9950128880584361</v>
      </c>
      <c r="AN44">
        <v>0</v>
      </c>
      <c r="AO44">
        <v>0</v>
      </c>
      <c r="AP44">
        <v>0</v>
      </c>
      <c r="AQ44">
        <v>0</v>
      </c>
      <c r="AR44">
        <v>10.0334691307971</v>
      </c>
      <c r="AS44">
        <v>7.2700775482541031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626.23259716387486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88.009037315993695</v>
      </c>
      <c r="L45">
        <v>32.739210446370713</v>
      </c>
      <c r="M45">
        <v>0</v>
      </c>
      <c r="N45">
        <v>28.488703459970271</v>
      </c>
      <c r="O45">
        <v>47.787339374889669</v>
      </c>
      <c r="P45">
        <v>64.58939255027515</v>
      </c>
      <c r="Q45">
        <v>2.7200892358803985</v>
      </c>
      <c r="R45">
        <v>2.8008423007395225</v>
      </c>
      <c r="S45">
        <v>3.6200721594684389</v>
      </c>
      <c r="T45">
        <v>0</v>
      </c>
      <c r="U45">
        <v>232.41763339810356</v>
      </c>
      <c r="V45">
        <v>4.9508087130996312</v>
      </c>
      <c r="W45">
        <v>11.398796051096916</v>
      </c>
      <c r="X45">
        <v>36.430510298574909</v>
      </c>
      <c r="Y45">
        <v>0</v>
      </c>
      <c r="Z45">
        <v>4.8053744380000003</v>
      </c>
      <c r="AA45">
        <v>0</v>
      </c>
      <c r="AB45">
        <v>3.2353053989909539</v>
      </c>
      <c r="AC45">
        <v>2.376976978364469</v>
      </c>
      <c r="AD45">
        <v>0</v>
      </c>
      <c r="AE45">
        <v>8.0962896196443825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17.030043987234045</v>
      </c>
      <c r="AL45">
        <v>17.408863759208263</v>
      </c>
      <c r="AM45">
        <v>3.9950128880584361</v>
      </c>
      <c r="AN45">
        <v>0</v>
      </c>
      <c r="AO45">
        <v>0</v>
      </c>
      <c r="AP45">
        <v>0</v>
      </c>
      <c r="AQ45">
        <v>0</v>
      </c>
      <c r="AR45">
        <v>10.0334691307971</v>
      </c>
      <c r="AS45">
        <v>7.2700775482541031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630.20384905301466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88.009037315993695</v>
      </c>
      <c r="L46">
        <v>32.739210446370713</v>
      </c>
      <c r="M46">
        <v>0</v>
      </c>
      <c r="N46">
        <v>28.488703459970271</v>
      </c>
      <c r="O46">
        <v>47.787339374889669</v>
      </c>
      <c r="P46">
        <v>64.58939255027515</v>
      </c>
      <c r="Q46">
        <v>2.7200892358803985</v>
      </c>
      <c r="R46">
        <v>2.8008423007395225</v>
      </c>
      <c r="S46">
        <v>3.6200721594684389</v>
      </c>
      <c r="T46">
        <v>0</v>
      </c>
      <c r="U46">
        <v>232.41763339810356</v>
      </c>
      <c r="V46">
        <v>4.9508087130996312</v>
      </c>
      <c r="W46">
        <v>11.398796051096916</v>
      </c>
      <c r="X46">
        <v>36.430510298574909</v>
      </c>
      <c r="Y46">
        <v>0</v>
      </c>
      <c r="Z46">
        <v>4.8053744380000003</v>
      </c>
      <c r="AA46">
        <v>0</v>
      </c>
      <c r="AB46">
        <v>3.2353053989909539</v>
      </c>
      <c r="AC46">
        <v>2.376976978364469</v>
      </c>
      <c r="AD46">
        <v>0</v>
      </c>
      <c r="AE46">
        <v>8.0962896196443825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17.030043987234045</v>
      </c>
      <c r="AL46">
        <v>17.408863759208263</v>
      </c>
      <c r="AM46">
        <v>3.9950128880584361</v>
      </c>
      <c r="AN46">
        <v>0</v>
      </c>
      <c r="AO46">
        <v>0</v>
      </c>
      <c r="AP46">
        <v>0</v>
      </c>
      <c r="AQ46">
        <v>0</v>
      </c>
      <c r="AR46">
        <v>10.0334691307971</v>
      </c>
      <c r="AS46">
        <v>7.2700775482541031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630.20384905301466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88.009037315993695</v>
      </c>
      <c r="L47">
        <v>32.739210446370713</v>
      </c>
      <c r="M47">
        <v>0</v>
      </c>
      <c r="N47">
        <v>28.488703459970271</v>
      </c>
      <c r="O47">
        <v>47.787339374889669</v>
      </c>
      <c r="P47">
        <v>64.587284087623999</v>
      </c>
      <c r="Q47">
        <v>2.7297177419354837</v>
      </c>
      <c r="R47">
        <v>2.8008423007395225</v>
      </c>
      <c r="S47">
        <v>3.6200721594684389</v>
      </c>
      <c r="T47">
        <v>0</v>
      </c>
      <c r="U47">
        <v>256.89</v>
      </c>
      <c r="V47">
        <v>4.9508087130996312</v>
      </c>
      <c r="W47">
        <v>11.398796051096916</v>
      </c>
      <c r="X47">
        <v>36.430510298574909</v>
      </c>
      <c r="Y47">
        <v>0</v>
      </c>
      <c r="Z47">
        <v>4.8053744380000003</v>
      </c>
      <c r="AA47">
        <v>0</v>
      </c>
      <c r="AB47">
        <v>3.2353053989909539</v>
      </c>
      <c r="AC47">
        <v>2.376976978364469</v>
      </c>
      <c r="AD47">
        <v>0</v>
      </c>
      <c r="AE47">
        <v>8.0962896196443825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17.030043987234045</v>
      </c>
      <c r="AL47">
        <v>12.55721329079174</v>
      </c>
      <c r="AM47">
        <v>3.9950128880584361</v>
      </c>
      <c r="AN47">
        <v>0</v>
      </c>
      <c r="AO47">
        <v>0</v>
      </c>
      <c r="AP47">
        <v>0</v>
      </c>
      <c r="AQ47">
        <v>0</v>
      </c>
      <c r="AR47">
        <v>8.5420075615942022</v>
      </c>
      <c r="AS47">
        <v>7.2700775482541031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648.34062366069566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88.009037315993695</v>
      </c>
      <c r="L48">
        <v>32.739210446370713</v>
      </c>
      <c r="M48">
        <v>0</v>
      </c>
      <c r="N48">
        <v>28.488703459970271</v>
      </c>
      <c r="O48">
        <v>47.787339374889669</v>
      </c>
      <c r="P48">
        <v>64.587284087623999</v>
      </c>
      <c r="Q48">
        <v>2.7297177419354837</v>
      </c>
      <c r="R48">
        <v>2.8008423007395225</v>
      </c>
      <c r="S48">
        <v>3.6200721594684389</v>
      </c>
      <c r="T48">
        <v>0</v>
      </c>
      <c r="U48">
        <v>275.52999999999997</v>
      </c>
      <c r="V48">
        <v>4.9508087130996312</v>
      </c>
      <c r="W48">
        <v>11.398796051096916</v>
      </c>
      <c r="X48">
        <v>36.430510298574909</v>
      </c>
      <c r="Y48">
        <v>0</v>
      </c>
      <c r="Z48">
        <v>4.8053744380000003</v>
      </c>
      <c r="AA48">
        <v>0</v>
      </c>
      <c r="AB48">
        <v>3.2353053989909539</v>
      </c>
      <c r="AC48">
        <v>2.376976978364469</v>
      </c>
      <c r="AD48">
        <v>0</v>
      </c>
      <c r="AE48">
        <v>8.0962896196443825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17.030043987234045</v>
      </c>
      <c r="AL48">
        <v>12.55721329079174</v>
      </c>
      <c r="AM48">
        <v>3.9950128880584361</v>
      </c>
      <c r="AN48">
        <v>0</v>
      </c>
      <c r="AO48">
        <v>0</v>
      </c>
      <c r="AP48">
        <v>0</v>
      </c>
      <c r="AQ48">
        <v>0</v>
      </c>
      <c r="AR48">
        <v>8.5420075615942022</v>
      </c>
      <c r="AS48">
        <v>7.2700775482541031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666.98062366069564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88.009037315993695</v>
      </c>
      <c r="L49">
        <v>32.739210446370713</v>
      </c>
      <c r="M49">
        <v>0</v>
      </c>
      <c r="N49">
        <v>28.488703459970271</v>
      </c>
      <c r="O49">
        <v>47.787339374889669</v>
      </c>
      <c r="P49">
        <v>64.587284087623999</v>
      </c>
      <c r="Q49">
        <v>2.7297177419354837</v>
      </c>
      <c r="R49">
        <v>2.8008423007395225</v>
      </c>
      <c r="S49">
        <v>3.6200721594684389</v>
      </c>
      <c r="T49">
        <v>0</v>
      </c>
      <c r="U49">
        <v>282.79000000000002</v>
      </c>
      <c r="V49">
        <v>4.9508087130996312</v>
      </c>
      <c r="W49">
        <v>11.398796051096916</v>
      </c>
      <c r="X49">
        <v>36.430510298574909</v>
      </c>
      <c r="Y49">
        <v>0</v>
      </c>
      <c r="Z49">
        <v>4.8053744380000003</v>
      </c>
      <c r="AA49">
        <v>0</v>
      </c>
      <c r="AB49">
        <v>3.2353053989909539</v>
      </c>
      <c r="AC49">
        <v>2.376976978364469</v>
      </c>
      <c r="AD49">
        <v>0</v>
      </c>
      <c r="AE49">
        <v>8.0962896196443825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17.030043987234045</v>
      </c>
      <c r="AL49">
        <v>11.986430718416525</v>
      </c>
      <c r="AM49">
        <v>3.9950128880584361</v>
      </c>
      <c r="AN49">
        <v>0</v>
      </c>
      <c r="AO49">
        <v>0</v>
      </c>
      <c r="AP49">
        <v>0</v>
      </c>
      <c r="AQ49">
        <v>0</v>
      </c>
      <c r="AR49">
        <v>8.5420075615942022</v>
      </c>
      <c r="AS49">
        <v>7.2700775482541031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673.66984108832037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88.009037315993695</v>
      </c>
      <c r="L50">
        <v>32.739210446370713</v>
      </c>
      <c r="M50">
        <v>0</v>
      </c>
      <c r="N50">
        <v>28.488703459970271</v>
      </c>
      <c r="O50">
        <v>47.787339374889669</v>
      </c>
      <c r="P50">
        <v>64.587284087623999</v>
      </c>
      <c r="Q50">
        <v>2.7297177419354837</v>
      </c>
      <c r="R50">
        <v>2.8008423007395225</v>
      </c>
      <c r="S50">
        <v>3.6200721594684389</v>
      </c>
      <c r="T50">
        <v>0</v>
      </c>
      <c r="U50">
        <v>282.79473991999998</v>
      </c>
      <c r="V50">
        <v>4.9508087130996312</v>
      </c>
      <c r="W50">
        <v>11.373777978297163</v>
      </c>
      <c r="X50">
        <v>36.260640161290326</v>
      </c>
      <c r="Y50">
        <v>0</v>
      </c>
      <c r="Z50">
        <v>4.8053744380000003</v>
      </c>
      <c r="AA50">
        <v>0</v>
      </c>
      <c r="AB50">
        <v>3.2353053989909539</v>
      </c>
      <c r="AC50">
        <v>2.376976978364469</v>
      </c>
      <c r="AD50">
        <v>0</v>
      </c>
      <c r="AE50">
        <v>8.0962896196443825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17.030043987234045</v>
      </c>
      <c r="AL50">
        <v>11.986430718416525</v>
      </c>
      <c r="AM50">
        <v>3.9950128880584361</v>
      </c>
      <c r="AN50">
        <v>0</v>
      </c>
      <c r="AO50">
        <v>0</v>
      </c>
      <c r="AP50">
        <v>0</v>
      </c>
      <c r="AQ50">
        <v>0</v>
      </c>
      <c r="AR50">
        <v>8.5420075615942022</v>
      </c>
      <c r="AS50">
        <v>7.2700775482541031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673.4796927982361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88.009037315993695</v>
      </c>
      <c r="L51">
        <v>32.739210446370713</v>
      </c>
      <c r="M51">
        <v>0</v>
      </c>
      <c r="N51">
        <v>28.488703459970271</v>
      </c>
      <c r="O51">
        <v>47.787339374889669</v>
      </c>
      <c r="P51">
        <v>64.587284087623999</v>
      </c>
      <c r="Q51">
        <v>2.7297177419354837</v>
      </c>
      <c r="R51">
        <v>2.8008423007395225</v>
      </c>
      <c r="S51">
        <v>3.6200721594684389</v>
      </c>
      <c r="T51">
        <v>0</v>
      </c>
      <c r="U51">
        <v>282.79473991999998</v>
      </c>
      <c r="V51">
        <v>4.9508087130996312</v>
      </c>
      <c r="W51">
        <v>11.398796051096916</v>
      </c>
      <c r="X51">
        <v>36.430510298574909</v>
      </c>
      <c r="Y51">
        <v>0</v>
      </c>
      <c r="Z51">
        <v>4.8053744380000003</v>
      </c>
      <c r="AA51">
        <v>0</v>
      </c>
      <c r="AB51">
        <v>3.2353053989909539</v>
      </c>
      <c r="AC51">
        <v>0</v>
      </c>
      <c r="AD51">
        <v>0</v>
      </c>
      <c r="AE51">
        <v>8.0962896196443825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17.030043987234045</v>
      </c>
      <c r="AL51">
        <v>11.986430718416525</v>
      </c>
      <c r="AM51">
        <v>3.9950128880584361</v>
      </c>
      <c r="AN51">
        <v>0</v>
      </c>
      <c r="AO51">
        <v>0</v>
      </c>
      <c r="AP51">
        <v>0</v>
      </c>
      <c r="AQ51">
        <v>0</v>
      </c>
      <c r="AR51">
        <v>8.5420075615942022</v>
      </c>
      <c r="AS51">
        <v>7.2700775482541031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671.29760402995589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88.009037315993695</v>
      </c>
      <c r="L52">
        <v>32.739210446370713</v>
      </c>
      <c r="M52">
        <v>0</v>
      </c>
      <c r="N52">
        <v>28.488703459970271</v>
      </c>
      <c r="O52">
        <v>47.787339374889669</v>
      </c>
      <c r="P52">
        <v>64.587284087623999</v>
      </c>
      <c r="Q52">
        <v>2.7297177419354837</v>
      </c>
      <c r="R52">
        <v>2.8008423007395225</v>
      </c>
      <c r="S52">
        <v>3.6200721594684389</v>
      </c>
      <c r="T52">
        <v>0</v>
      </c>
      <c r="U52">
        <v>282.79473991999998</v>
      </c>
      <c r="V52">
        <v>4.9508087130996312</v>
      </c>
      <c r="W52">
        <v>11.398796051096916</v>
      </c>
      <c r="X52">
        <v>36.430510298574909</v>
      </c>
      <c r="Y52">
        <v>0</v>
      </c>
      <c r="Z52">
        <v>4.8053744380000003</v>
      </c>
      <c r="AA52">
        <v>0</v>
      </c>
      <c r="AB52">
        <v>3.2353053989909539</v>
      </c>
      <c r="AC52">
        <v>0</v>
      </c>
      <c r="AD52">
        <v>0</v>
      </c>
      <c r="AE52">
        <v>8.0962896196443825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17.030043987234045</v>
      </c>
      <c r="AL52">
        <v>11.986430718416525</v>
      </c>
      <c r="AM52">
        <v>3.9950128880584361</v>
      </c>
      <c r="AN52">
        <v>0</v>
      </c>
      <c r="AO52">
        <v>0</v>
      </c>
      <c r="AP52">
        <v>0</v>
      </c>
      <c r="AQ52">
        <v>0</v>
      </c>
      <c r="AR52">
        <v>8.5420075615942022</v>
      </c>
      <c r="AS52">
        <v>7.2700775482541031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671.29760402995589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88.009037315993695</v>
      </c>
      <c r="L53">
        <v>32.739210446370713</v>
      </c>
      <c r="M53">
        <v>0</v>
      </c>
      <c r="N53">
        <v>28.488703459970271</v>
      </c>
      <c r="O53">
        <v>47.787339374889669</v>
      </c>
      <c r="P53">
        <v>64.587284087623999</v>
      </c>
      <c r="Q53">
        <v>2.7297177419354837</v>
      </c>
      <c r="R53">
        <v>2.8008423007395225</v>
      </c>
      <c r="S53">
        <v>3.6200721594684389</v>
      </c>
      <c r="T53">
        <v>0</v>
      </c>
      <c r="U53">
        <v>282.79473991999998</v>
      </c>
      <c r="V53">
        <v>4.9508087130996312</v>
      </c>
      <c r="W53">
        <v>11.398796051096916</v>
      </c>
      <c r="X53">
        <v>36.430510298574909</v>
      </c>
      <c r="Y53">
        <v>0</v>
      </c>
      <c r="Z53">
        <v>4.8053744380000003</v>
      </c>
      <c r="AA53">
        <v>0</v>
      </c>
      <c r="AB53">
        <v>3.2353053989909539</v>
      </c>
      <c r="AC53">
        <v>0</v>
      </c>
      <c r="AD53">
        <v>0</v>
      </c>
      <c r="AE53">
        <v>8.0962896196443825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17.030043987234045</v>
      </c>
      <c r="AL53">
        <v>11.986430718416525</v>
      </c>
      <c r="AM53">
        <v>3.9950128880584361</v>
      </c>
      <c r="AN53">
        <v>0</v>
      </c>
      <c r="AO53">
        <v>0</v>
      </c>
      <c r="AP53">
        <v>0</v>
      </c>
      <c r="AQ53">
        <v>0</v>
      </c>
      <c r="AR53">
        <v>8.5420075615942022</v>
      </c>
      <c r="AS53">
        <v>7.2700775482541031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671.29760402995589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88.009037315993695</v>
      </c>
      <c r="L54">
        <v>32.739210446370713</v>
      </c>
      <c r="M54">
        <v>0</v>
      </c>
      <c r="N54">
        <v>28.488703459970271</v>
      </c>
      <c r="O54">
        <v>47.787339374889669</v>
      </c>
      <c r="P54">
        <v>64.587284087623999</v>
      </c>
      <c r="Q54">
        <v>2.7297177419354837</v>
      </c>
      <c r="R54">
        <v>2.8008423007395225</v>
      </c>
      <c r="S54">
        <v>3.6200721594684389</v>
      </c>
      <c r="T54">
        <v>0</v>
      </c>
      <c r="U54">
        <v>282.79473991999998</v>
      </c>
      <c r="V54">
        <v>4.9508087130996312</v>
      </c>
      <c r="W54">
        <v>10.050996477892186</v>
      </c>
      <c r="X54">
        <v>36.430510298574909</v>
      </c>
      <c r="Y54">
        <v>0</v>
      </c>
      <c r="Z54">
        <v>4.8053744380000003</v>
      </c>
      <c r="AA54">
        <v>0</v>
      </c>
      <c r="AB54">
        <v>3.2353053989909539</v>
      </c>
      <c r="AC54">
        <v>0</v>
      </c>
      <c r="AD54">
        <v>0</v>
      </c>
      <c r="AE54">
        <v>8.0962896196443825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17.030043987234045</v>
      </c>
      <c r="AL54">
        <v>11.986430718416525</v>
      </c>
      <c r="AM54">
        <v>3.9950128880584361</v>
      </c>
      <c r="AN54">
        <v>0</v>
      </c>
      <c r="AO54">
        <v>0</v>
      </c>
      <c r="AP54">
        <v>0</v>
      </c>
      <c r="AQ54">
        <v>0</v>
      </c>
      <c r="AR54">
        <v>10.0334691307971</v>
      </c>
      <c r="AS54">
        <v>7.2700775482541031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671.44126602595406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88.009037315993695</v>
      </c>
      <c r="L55">
        <v>32.739210446370713</v>
      </c>
      <c r="M55">
        <v>0</v>
      </c>
      <c r="N55">
        <v>28.488703459970271</v>
      </c>
      <c r="O55">
        <v>47.787339374889669</v>
      </c>
      <c r="P55">
        <v>64.587284087623999</v>
      </c>
      <c r="Q55">
        <v>2.7297177419354837</v>
      </c>
      <c r="R55">
        <v>2.8008423007395225</v>
      </c>
      <c r="S55">
        <v>3.6200721594684389</v>
      </c>
      <c r="T55">
        <v>0</v>
      </c>
      <c r="U55">
        <v>282.79473991999998</v>
      </c>
      <c r="V55">
        <v>4.9508087130996312</v>
      </c>
      <c r="W55">
        <v>10.050996477892186</v>
      </c>
      <c r="X55">
        <v>36.430510298574909</v>
      </c>
      <c r="Y55">
        <v>0</v>
      </c>
      <c r="Z55">
        <v>4.8053744380000003</v>
      </c>
      <c r="AA55">
        <v>0</v>
      </c>
      <c r="AB55">
        <v>3.2353053989909539</v>
      </c>
      <c r="AC55">
        <v>0</v>
      </c>
      <c r="AD55">
        <v>0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17.030043987234045</v>
      </c>
      <c r="AL55">
        <v>11.986430718416525</v>
      </c>
      <c r="AM55">
        <v>3.9950128880584361</v>
      </c>
      <c r="AN55">
        <v>0</v>
      </c>
      <c r="AO55">
        <v>0</v>
      </c>
      <c r="AP55">
        <v>0</v>
      </c>
      <c r="AQ55">
        <v>0</v>
      </c>
      <c r="AR55">
        <v>10.0334691307971</v>
      </c>
      <c r="AS55">
        <v>7.2700775482541031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671.44126602595406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88.009037315993695</v>
      </c>
      <c r="L56">
        <v>32.739210446370713</v>
      </c>
      <c r="M56">
        <v>0</v>
      </c>
      <c r="N56">
        <v>28.488703459970271</v>
      </c>
      <c r="O56">
        <v>47.787339374889669</v>
      </c>
      <c r="P56">
        <v>64.587284087623999</v>
      </c>
      <c r="Q56">
        <v>2.7297177419354837</v>
      </c>
      <c r="R56">
        <v>2.8008423007395225</v>
      </c>
      <c r="S56">
        <v>3.6200721594684389</v>
      </c>
      <c r="T56">
        <v>0</v>
      </c>
      <c r="U56">
        <v>282.79473991999998</v>
      </c>
      <c r="V56">
        <v>4.9508087130996312</v>
      </c>
      <c r="W56">
        <v>10.050996477892186</v>
      </c>
      <c r="X56">
        <v>32.20099112056738</v>
      </c>
      <c r="Y56">
        <v>0</v>
      </c>
      <c r="Z56">
        <v>4.8053744380000003</v>
      </c>
      <c r="AA56">
        <v>0</v>
      </c>
      <c r="AB56">
        <v>3.2353053989909539</v>
      </c>
      <c r="AC56">
        <v>0</v>
      </c>
      <c r="AD56">
        <v>0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17.030043987234045</v>
      </c>
      <c r="AL56">
        <v>11.986430718416525</v>
      </c>
      <c r="AM56">
        <v>3.9950128880584361</v>
      </c>
      <c r="AN56">
        <v>0</v>
      </c>
      <c r="AO56">
        <v>0</v>
      </c>
      <c r="AP56">
        <v>0</v>
      </c>
      <c r="AQ56">
        <v>0</v>
      </c>
      <c r="AR56">
        <v>10.0334691307971</v>
      </c>
      <c r="AS56">
        <v>7.2700775482541031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667.21174684794664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88.009037315993695</v>
      </c>
      <c r="L57">
        <v>32.739210446370713</v>
      </c>
      <c r="M57">
        <v>0</v>
      </c>
      <c r="N57">
        <v>28.488703459970271</v>
      </c>
      <c r="O57">
        <v>47.787339374889669</v>
      </c>
      <c r="P57">
        <v>64.587284087623999</v>
      </c>
      <c r="Q57">
        <v>2.7297177419354837</v>
      </c>
      <c r="R57">
        <v>2.8008423007395225</v>
      </c>
      <c r="S57">
        <v>3.6200721594684389</v>
      </c>
      <c r="T57">
        <v>0</v>
      </c>
      <c r="U57">
        <v>282.79473991999998</v>
      </c>
      <c r="V57">
        <v>4.9508087130996312</v>
      </c>
      <c r="W57">
        <v>11.373777978297163</v>
      </c>
      <c r="X57">
        <v>36.059396317668678</v>
      </c>
      <c r="Y57">
        <v>0</v>
      </c>
      <c r="Z57">
        <v>3.2035828739999999</v>
      </c>
      <c r="AA57">
        <v>0</v>
      </c>
      <c r="AB57">
        <v>3.2353053989909539</v>
      </c>
      <c r="AC57">
        <v>0</v>
      </c>
      <c r="AD57">
        <v>0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17.030043987234045</v>
      </c>
      <c r="AL57">
        <v>11.986430718416525</v>
      </c>
      <c r="AM57">
        <v>3.9950128880584361</v>
      </c>
      <c r="AN57">
        <v>0</v>
      </c>
      <c r="AO57">
        <v>0</v>
      </c>
      <c r="AP57">
        <v>0</v>
      </c>
      <c r="AQ57">
        <v>0</v>
      </c>
      <c r="AR57">
        <v>8.5420075615942022</v>
      </c>
      <c r="AS57">
        <v>7.2700775482541031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669.29968041224993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88.009037315993695</v>
      </c>
      <c r="L58">
        <v>32.739210446370713</v>
      </c>
      <c r="M58">
        <v>0</v>
      </c>
      <c r="N58">
        <v>28.488703459970271</v>
      </c>
      <c r="O58">
        <v>47.787339374889669</v>
      </c>
      <c r="P58">
        <v>64.587284087623999</v>
      </c>
      <c r="Q58">
        <v>2.7297177419354837</v>
      </c>
      <c r="R58">
        <v>2.8008423007395225</v>
      </c>
      <c r="S58">
        <v>3.6200721594684389</v>
      </c>
      <c r="T58">
        <v>0</v>
      </c>
      <c r="U58">
        <v>282.79473991999998</v>
      </c>
      <c r="V58">
        <v>4.9499540405777172</v>
      </c>
      <c r="W58">
        <v>11.398796051096916</v>
      </c>
      <c r="X58">
        <v>36.430510298574909</v>
      </c>
      <c r="Y58">
        <v>0</v>
      </c>
      <c r="Z58">
        <v>3.2035828739999999</v>
      </c>
      <c r="AA58">
        <v>0</v>
      </c>
      <c r="AB58">
        <v>3.2353053989909539</v>
      </c>
      <c r="AC58">
        <v>0</v>
      </c>
      <c r="AD58">
        <v>0</v>
      </c>
      <c r="AE58">
        <v>8.0962896196443825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17.030043987234045</v>
      </c>
      <c r="AL58">
        <v>11.986430718416525</v>
      </c>
      <c r="AM58">
        <v>3.9950128880584361</v>
      </c>
      <c r="AN58">
        <v>0</v>
      </c>
      <c r="AO58">
        <v>0</v>
      </c>
      <c r="AP58">
        <v>0</v>
      </c>
      <c r="AQ58">
        <v>0</v>
      </c>
      <c r="AR58">
        <v>8.5420075615942022</v>
      </c>
      <c r="AS58">
        <v>7.2700775482541031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669.69495779343401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88.009037315993695</v>
      </c>
      <c r="L59">
        <v>32.739210446370713</v>
      </c>
      <c r="M59">
        <v>0</v>
      </c>
      <c r="N59">
        <v>28.488703459970271</v>
      </c>
      <c r="O59">
        <v>47.787339374889669</v>
      </c>
      <c r="P59">
        <v>64.587284087623999</v>
      </c>
      <c r="Q59">
        <v>2.7297177419354837</v>
      </c>
      <c r="R59">
        <v>2.7998215466666663</v>
      </c>
      <c r="S59">
        <v>3.6200721594684389</v>
      </c>
      <c r="T59">
        <v>0</v>
      </c>
      <c r="U59">
        <v>232.41763339810356</v>
      </c>
      <c r="V59">
        <v>4.9499540405777172</v>
      </c>
      <c r="W59">
        <v>11.398796051096916</v>
      </c>
      <c r="X59">
        <v>36.430510298574909</v>
      </c>
      <c r="Y59">
        <v>0</v>
      </c>
      <c r="Z59">
        <v>3.2035828739999999</v>
      </c>
      <c r="AA59">
        <v>0</v>
      </c>
      <c r="AB59">
        <v>3.2353053989909539</v>
      </c>
      <c r="AC59">
        <v>0</v>
      </c>
      <c r="AD59">
        <v>0</v>
      </c>
      <c r="AE59">
        <v>8.0962896196443825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17.030043987234045</v>
      </c>
      <c r="AL59">
        <v>15.696516550000004</v>
      </c>
      <c r="AM59">
        <v>3.9950128880584361</v>
      </c>
      <c r="AN59">
        <v>0</v>
      </c>
      <c r="AO59">
        <v>0</v>
      </c>
      <c r="AP59">
        <v>0</v>
      </c>
      <c r="AQ59">
        <v>0</v>
      </c>
      <c r="AR59">
        <v>8.5420075615942022</v>
      </c>
      <c r="AS59">
        <v>7.2700775482541031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623.02691634904818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88.009037315993695</v>
      </c>
      <c r="L60">
        <v>32.739210446370713</v>
      </c>
      <c r="M60">
        <v>0</v>
      </c>
      <c r="N60">
        <v>28.488703459970271</v>
      </c>
      <c r="O60">
        <v>47.787339374889669</v>
      </c>
      <c r="P60">
        <v>64.587284087623999</v>
      </c>
      <c r="Q60">
        <v>2.7080617411133465</v>
      </c>
      <c r="R60">
        <v>2.7998215466666663</v>
      </c>
      <c r="S60">
        <v>3.6193144028002164</v>
      </c>
      <c r="T60">
        <v>0</v>
      </c>
      <c r="U60">
        <v>232.41763339810356</v>
      </c>
      <c r="V60">
        <v>4.9499540405777172</v>
      </c>
      <c r="W60">
        <v>11.398796051096916</v>
      </c>
      <c r="X60">
        <v>36.430510298574909</v>
      </c>
      <c r="Y60">
        <v>0</v>
      </c>
      <c r="Z60">
        <v>3.2035828739999999</v>
      </c>
      <c r="AA60">
        <v>0</v>
      </c>
      <c r="AB60">
        <v>0</v>
      </c>
      <c r="AC60">
        <v>0</v>
      </c>
      <c r="AD60">
        <v>0</v>
      </c>
      <c r="AE60">
        <v>8.0962896196443825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17.030043987234045</v>
      </c>
      <c r="AL60">
        <v>15.696516550000004</v>
      </c>
      <c r="AM60">
        <v>3.9950128880584361</v>
      </c>
      <c r="AN60">
        <v>0</v>
      </c>
      <c r="AO60">
        <v>0</v>
      </c>
      <c r="AP60">
        <v>0</v>
      </c>
      <c r="AQ60">
        <v>0</v>
      </c>
      <c r="AR60">
        <v>8.5420075615942022</v>
      </c>
      <c r="AS60">
        <v>7.2700775482541031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619.76919719256693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88.009037315993695</v>
      </c>
      <c r="L61">
        <v>32.739210446370713</v>
      </c>
      <c r="M61">
        <v>0</v>
      </c>
      <c r="N61">
        <v>28.488703459970271</v>
      </c>
      <c r="O61">
        <v>47.787339374889669</v>
      </c>
      <c r="P61">
        <v>64.587284087623999</v>
      </c>
      <c r="Q61">
        <v>2.7080617411133465</v>
      </c>
      <c r="R61">
        <v>2.7998215466666663</v>
      </c>
      <c r="S61">
        <v>3.6193144028002164</v>
      </c>
      <c r="T61">
        <v>0</v>
      </c>
      <c r="U61">
        <v>232.41763339810356</v>
      </c>
      <c r="V61">
        <v>4.9499540405777172</v>
      </c>
      <c r="W61">
        <v>11.398796051096916</v>
      </c>
      <c r="X61">
        <v>36.430510298574909</v>
      </c>
      <c r="Y61">
        <v>0</v>
      </c>
      <c r="Z61">
        <v>3.2035828739999999</v>
      </c>
      <c r="AA61">
        <v>3.2987960092592603</v>
      </c>
      <c r="AB61">
        <v>0</v>
      </c>
      <c r="AC61">
        <v>0</v>
      </c>
      <c r="AD61">
        <v>0</v>
      </c>
      <c r="AE61">
        <v>8.0962896196443825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17.030043987234045</v>
      </c>
      <c r="AL61">
        <v>15.696516550000004</v>
      </c>
      <c r="AM61">
        <v>3.9950128880584361</v>
      </c>
      <c r="AN61">
        <v>0</v>
      </c>
      <c r="AO61">
        <v>0</v>
      </c>
      <c r="AP61">
        <v>0</v>
      </c>
      <c r="AQ61">
        <v>0</v>
      </c>
      <c r="AR61">
        <v>8.5420075615942022</v>
      </c>
      <c r="AS61">
        <v>7.2700775482541031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623.0679932018262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88.009037315993695</v>
      </c>
      <c r="L62">
        <v>32.738681705365153</v>
      </c>
      <c r="M62">
        <v>0</v>
      </c>
      <c r="N62">
        <v>28.488703459970271</v>
      </c>
      <c r="O62">
        <v>47.787339374889669</v>
      </c>
      <c r="P62">
        <v>64.587284087623999</v>
      </c>
      <c r="Q62">
        <v>2.7080617411133465</v>
      </c>
      <c r="R62">
        <v>2.7998215466666663</v>
      </c>
      <c r="S62">
        <v>3.6193144028002164</v>
      </c>
      <c r="T62">
        <v>0</v>
      </c>
      <c r="U62">
        <v>232.41763339810356</v>
      </c>
      <c r="V62">
        <v>4.9499540405777172</v>
      </c>
      <c r="W62">
        <v>11.398796051096916</v>
      </c>
      <c r="X62">
        <v>36.430510298574909</v>
      </c>
      <c r="Y62">
        <v>0</v>
      </c>
      <c r="Z62">
        <v>3.2035828739999999</v>
      </c>
      <c r="AA62">
        <v>3.2987960092592603</v>
      </c>
      <c r="AB62">
        <v>0</v>
      </c>
      <c r="AC62">
        <v>0</v>
      </c>
      <c r="AD62">
        <v>0</v>
      </c>
      <c r="AE62">
        <v>8.0962896196443825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17.030043987234045</v>
      </c>
      <c r="AL62">
        <v>15.696516550000004</v>
      </c>
      <c r="AM62">
        <v>3.9950128880584361</v>
      </c>
      <c r="AN62">
        <v>0</v>
      </c>
      <c r="AO62">
        <v>0</v>
      </c>
      <c r="AP62">
        <v>0</v>
      </c>
      <c r="AQ62">
        <v>0</v>
      </c>
      <c r="AR62">
        <v>8.5420075615942022</v>
      </c>
      <c r="AS62">
        <v>7.2700775482541031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623.06746446082059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88.009037315993695</v>
      </c>
      <c r="L63">
        <v>32.738903895664919</v>
      </c>
      <c r="M63">
        <v>0</v>
      </c>
      <c r="N63">
        <v>28.489382666525866</v>
      </c>
      <c r="O63">
        <v>47.787545213114754</v>
      </c>
      <c r="P63">
        <v>64.58939255027515</v>
      </c>
      <c r="Q63">
        <v>2.7086902253246752</v>
      </c>
      <c r="R63">
        <v>5.1999565291005299</v>
      </c>
      <c r="S63">
        <v>3.6194127342175069</v>
      </c>
      <c r="T63">
        <v>0</v>
      </c>
      <c r="U63">
        <v>232.41763339810356</v>
      </c>
      <c r="V63">
        <v>4.9499540405777172</v>
      </c>
      <c r="W63">
        <v>11.398796051096916</v>
      </c>
      <c r="X63">
        <v>36.430510298574909</v>
      </c>
      <c r="Y63">
        <v>0</v>
      </c>
      <c r="Z63">
        <v>3.2035828739999999</v>
      </c>
      <c r="AA63">
        <v>3.2987960092592603</v>
      </c>
      <c r="AB63">
        <v>0</v>
      </c>
      <c r="AC63">
        <v>0</v>
      </c>
      <c r="AD63">
        <v>0</v>
      </c>
      <c r="AE63">
        <v>8.0962896196443825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17.030043987234045</v>
      </c>
      <c r="AL63">
        <v>15.696516550000004</v>
      </c>
      <c r="AM63">
        <v>3.9950128880584361</v>
      </c>
      <c r="AN63">
        <v>0</v>
      </c>
      <c r="AO63">
        <v>0</v>
      </c>
      <c r="AP63">
        <v>0</v>
      </c>
      <c r="AQ63">
        <v>0</v>
      </c>
      <c r="AR63">
        <v>10.0334691307971</v>
      </c>
      <c r="AS63">
        <v>7.2700775482541031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626.9630035258175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88.009037315993695</v>
      </c>
      <c r="L64">
        <v>32.738671124823099</v>
      </c>
      <c r="M64">
        <v>0</v>
      </c>
      <c r="N64">
        <v>28.489382666525866</v>
      </c>
      <c r="O64">
        <v>47.787545213114754</v>
      </c>
      <c r="P64">
        <v>64.58939255027515</v>
      </c>
      <c r="Q64">
        <v>2.7086902253246752</v>
      </c>
      <c r="R64">
        <v>5.1999565291005299</v>
      </c>
      <c r="S64">
        <v>3.6194127342175069</v>
      </c>
      <c r="T64">
        <v>0</v>
      </c>
      <c r="U64">
        <v>232.41763339810356</v>
      </c>
      <c r="V64">
        <v>4.9496791717620905</v>
      </c>
      <c r="W64">
        <v>11.398107620320856</v>
      </c>
      <c r="X64">
        <v>36.430487885895737</v>
      </c>
      <c r="Y64">
        <v>0</v>
      </c>
      <c r="Z64">
        <v>3.2035828739999999</v>
      </c>
      <c r="AA64">
        <v>6.5975920185185206</v>
      </c>
      <c r="AB64">
        <v>0</v>
      </c>
      <c r="AC64">
        <v>0</v>
      </c>
      <c r="AD64">
        <v>0</v>
      </c>
      <c r="AE64">
        <v>8.0962896196443825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17.030043987234045</v>
      </c>
      <c r="AL64">
        <v>15.696516550000004</v>
      </c>
      <c r="AM64">
        <v>3.9950128880584361</v>
      </c>
      <c r="AN64">
        <v>0</v>
      </c>
      <c r="AO64">
        <v>0</v>
      </c>
      <c r="AP64">
        <v>0</v>
      </c>
      <c r="AQ64">
        <v>0</v>
      </c>
      <c r="AR64">
        <v>10.0334691307971</v>
      </c>
      <c r="AS64">
        <v>7.2700775482541031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630.26058105196421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88.009037315993695</v>
      </c>
      <c r="L65">
        <v>32.738776261052053</v>
      </c>
      <c r="M65">
        <v>0</v>
      </c>
      <c r="N65">
        <v>28.488377265469399</v>
      </c>
      <c r="O65">
        <v>47.784771017455547</v>
      </c>
      <c r="P65">
        <v>64.58939255027515</v>
      </c>
      <c r="Q65">
        <v>2.7086902253246752</v>
      </c>
      <c r="R65">
        <v>5.1999565291005299</v>
      </c>
      <c r="S65">
        <v>3.6194127342175069</v>
      </c>
      <c r="T65">
        <v>0</v>
      </c>
      <c r="U65">
        <v>232.41763339810356</v>
      </c>
      <c r="V65">
        <v>4.9496791717620905</v>
      </c>
      <c r="W65">
        <v>11.398107620320856</v>
      </c>
      <c r="X65">
        <v>36.430487885895737</v>
      </c>
      <c r="Y65">
        <v>0</v>
      </c>
      <c r="Z65">
        <v>3.2035828739999999</v>
      </c>
      <c r="AA65">
        <v>6.5975920185185206</v>
      </c>
      <c r="AB65">
        <v>0</v>
      </c>
      <c r="AC65">
        <v>0</v>
      </c>
      <c r="AD65">
        <v>0</v>
      </c>
      <c r="AE65">
        <v>4.0481449159269083</v>
      </c>
      <c r="AF65">
        <v>0</v>
      </c>
      <c r="AG65">
        <v>0</v>
      </c>
      <c r="AH65">
        <v>4.6525246020303346</v>
      </c>
      <c r="AI65">
        <v>0</v>
      </c>
      <c r="AJ65">
        <v>0</v>
      </c>
      <c r="AK65">
        <v>17.030043987234045</v>
      </c>
      <c r="AL65">
        <v>15.696516550000004</v>
      </c>
      <c r="AM65">
        <v>3.9950128880584361</v>
      </c>
      <c r="AN65">
        <v>0</v>
      </c>
      <c r="AO65">
        <v>0</v>
      </c>
      <c r="AP65">
        <v>0</v>
      </c>
      <c r="AQ65">
        <v>0</v>
      </c>
      <c r="AR65">
        <v>10.0334691307971</v>
      </c>
      <c r="AS65">
        <v>7.2700775482541031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630.86128648979025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88.009037315993695</v>
      </c>
      <c r="L66">
        <v>32.739200428955897</v>
      </c>
      <c r="M66">
        <v>0</v>
      </c>
      <c r="N66">
        <v>28.488377265469399</v>
      </c>
      <c r="O66">
        <v>47.783567790550414</v>
      </c>
      <c r="P66">
        <v>64.58939255027515</v>
      </c>
      <c r="Q66">
        <v>5.3583495357340718</v>
      </c>
      <c r="R66">
        <v>5.1999565291005299</v>
      </c>
      <c r="S66">
        <v>6.4884692325046052</v>
      </c>
      <c r="T66">
        <v>0</v>
      </c>
      <c r="U66">
        <v>232.41763339810356</v>
      </c>
      <c r="V66">
        <v>4.9496791717620905</v>
      </c>
      <c r="W66">
        <v>11.398107620320856</v>
      </c>
      <c r="X66">
        <v>36.430487885895737</v>
      </c>
      <c r="Y66">
        <v>0</v>
      </c>
      <c r="Z66">
        <v>3.2035828739999999</v>
      </c>
      <c r="AA66">
        <v>10.090434851851855</v>
      </c>
      <c r="AB66">
        <v>0</v>
      </c>
      <c r="AC66">
        <v>0</v>
      </c>
      <c r="AD66">
        <v>0</v>
      </c>
      <c r="AE66">
        <v>4.0481449159269083</v>
      </c>
      <c r="AF66">
        <v>0</v>
      </c>
      <c r="AG66">
        <v>0</v>
      </c>
      <c r="AH66">
        <v>4.6525246020303346</v>
      </c>
      <c r="AI66">
        <v>0</v>
      </c>
      <c r="AJ66">
        <v>0</v>
      </c>
      <c r="AK66">
        <v>17.030043987234045</v>
      </c>
      <c r="AL66">
        <v>15.696516550000004</v>
      </c>
      <c r="AM66">
        <v>3.9950128880584361</v>
      </c>
      <c r="AN66">
        <v>0</v>
      </c>
      <c r="AO66">
        <v>0</v>
      </c>
      <c r="AP66">
        <v>0</v>
      </c>
      <c r="AQ66">
        <v>0</v>
      </c>
      <c r="AR66">
        <v>8.5420075615942022</v>
      </c>
      <c r="AS66">
        <v>7.2700775482541031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638.38060450361593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88.009037315993695</v>
      </c>
      <c r="L67">
        <v>63.430371273295464</v>
      </c>
      <c r="M67">
        <v>0</v>
      </c>
      <c r="N67">
        <v>28.488377265469399</v>
      </c>
      <c r="O67">
        <v>47.783567790550414</v>
      </c>
      <c r="P67">
        <v>64.58939255027515</v>
      </c>
      <c r="Q67">
        <v>5.3583495357340718</v>
      </c>
      <c r="R67">
        <v>5.0688184553283095</v>
      </c>
      <c r="S67">
        <v>6.4884692325046052</v>
      </c>
      <c r="T67">
        <v>0</v>
      </c>
      <c r="U67">
        <v>232.41763339810356</v>
      </c>
      <c r="V67">
        <v>4.9496791717620905</v>
      </c>
      <c r="W67">
        <v>11.398107620320856</v>
      </c>
      <c r="X67">
        <v>36.430487885895737</v>
      </c>
      <c r="Y67">
        <v>0</v>
      </c>
      <c r="Z67">
        <v>1.6017915639999998</v>
      </c>
      <c r="AA67">
        <v>10.090434851851855</v>
      </c>
      <c r="AB67">
        <v>0</v>
      </c>
      <c r="AC67">
        <v>0</v>
      </c>
      <c r="AD67">
        <v>0</v>
      </c>
      <c r="AE67">
        <v>4.0481449159269083</v>
      </c>
      <c r="AF67">
        <v>0</v>
      </c>
      <c r="AG67">
        <v>0</v>
      </c>
      <c r="AH67">
        <v>4.6525246020303346</v>
      </c>
      <c r="AI67">
        <v>0</v>
      </c>
      <c r="AJ67">
        <v>0</v>
      </c>
      <c r="AK67">
        <v>17.030043987234045</v>
      </c>
      <c r="AL67">
        <v>15.696516550000004</v>
      </c>
      <c r="AM67">
        <v>3.9950128880584361</v>
      </c>
      <c r="AN67">
        <v>0</v>
      </c>
      <c r="AO67">
        <v>0</v>
      </c>
      <c r="AP67">
        <v>0</v>
      </c>
      <c r="AQ67">
        <v>0</v>
      </c>
      <c r="AR67">
        <v>8.5420075615942022</v>
      </c>
      <c r="AS67">
        <v>7.2700775482541031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667.33884596418329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88.009037315993695</v>
      </c>
      <c r="L68">
        <v>63.42965699262497</v>
      </c>
      <c r="M68">
        <v>0</v>
      </c>
      <c r="N68">
        <v>28.488377265469399</v>
      </c>
      <c r="O68">
        <v>47.783567790550414</v>
      </c>
      <c r="P68">
        <v>64.58939255027515</v>
      </c>
      <c r="Q68">
        <v>5.3583495357340718</v>
      </c>
      <c r="R68">
        <v>5.0688184553283095</v>
      </c>
      <c r="S68">
        <v>6.4884692325046052</v>
      </c>
      <c r="T68">
        <v>0</v>
      </c>
      <c r="U68">
        <v>232.41763339810356</v>
      </c>
      <c r="V68">
        <v>4.9496791717620905</v>
      </c>
      <c r="W68">
        <v>11.398107620320856</v>
      </c>
      <c r="X68">
        <v>36.430487885895737</v>
      </c>
      <c r="Y68">
        <v>0</v>
      </c>
      <c r="Z68">
        <v>1.6017915639999998</v>
      </c>
      <c r="AA68">
        <v>10.090434851851855</v>
      </c>
      <c r="AB68">
        <v>0</v>
      </c>
      <c r="AC68">
        <v>0</v>
      </c>
      <c r="AD68">
        <v>0</v>
      </c>
      <c r="AE68">
        <v>4.0481449159269083</v>
      </c>
      <c r="AF68">
        <v>0</v>
      </c>
      <c r="AG68">
        <v>0</v>
      </c>
      <c r="AH68">
        <v>4.6525246020303346</v>
      </c>
      <c r="AI68">
        <v>0</v>
      </c>
      <c r="AJ68">
        <v>0</v>
      </c>
      <c r="AK68">
        <v>17.030043987234045</v>
      </c>
      <c r="AL68">
        <v>15.696516550000004</v>
      </c>
      <c r="AM68">
        <v>3.9950128880584361</v>
      </c>
      <c r="AN68">
        <v>0</v>
      </c>
      <c r="AO68">
        <v>0</v>
      </c>
      <c r="AP68">
        <v>0</v>
      </c>
      <c r="AQ68">
        <v>0</v>
      </c>
      <c r="AR68">
        <v>8.5420075615942022</v>
      </c>
      <c r="AS68">
        <v>7.2700775482541031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667.33813168351287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158.55025989433005</v>
      </c>
      <c r="L69">
        <v>63.429995667349722</v>
      </c>
      <c r="M69">
        <v>0</v>
      </c>
      <c r="N69">
        <v>28.488377265469399</v>
      </c>
      <c r="O69">
        <v>47.783567790550414</v>
      </c>
      <c r="P69">
        <v>64.58939255027515</v>
      </c>
      <c r="Q69">
        <v>5.3583495357340718</v>
      </c>
      <c r="R69">
        <v>5.0688184553283095</v>
      </c>
      <c r="S69">
        <v>5.5717102173469391</v>
      </c>
      <c r="T69">
        <v>0</v>
      </c>
      <c r="U69">
        <v>232.41763339810356</v>
      </c>
      <c r="V69">
        <v>4.9496791717620905</v>
      </c>
      <c r="W69">
        <v>11.398107620320856</v>
      </c>
      <c r="X69">
        <v>36.430487885895737</v>
      </c>
      <c r="Y69">
        <v>0</v>
      </c>
      <c r="Z69">
        <v>1.6017915639999998</v>
      </c>
      <c r="AA69">
        <v>10.090434851851855</v>
      </c>
      <c r="AB69">
        <v>0</v>
      </c>
      <c r="AC69">
        <v>0</v>
      </c>
      <c r="AD69">
        <v>0</v>
      </c>
      <c r="AE69">
        <v>4.0481449159269083</v>
      </c>
      <c r="AF69">
        <v>0</v>
      </c>
      <c r="AG69">
        <v>0</v>
      </c>
      <c r="AH69">
        <v>9.305049419923531</v>
      </c>
      <c r="AI69">
        <v>0</v>
      </c>
      <c r="AJ69">
        <v>0</v>
      </c>
      <c r="AK69">
        <v>17.030043987234045</v>
      </c>
      <c r="AL69">
        <v>15.696516550000004</v>
      </c>
      <c r="AM69">
        <v>3.9950128880584361</v>
      </c>
      <c r="AN69">
        <v>0</v>
      </c>
      <c r="AO69">
        <v>0</v>
      </c>
      <c r="AP69">
        <v>0.471925055082353</v>
      </c>
      <c r="AQ69">
        <v>0</v>
      </c>
      <c r="AR69">
        <v>8.5420075615942022</v>
      </c>
      <c r="AS69">
        <v>7.2700775482541031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742.08738379439183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158.78956335460958</v>
      </c>
      <c r="L70">
        <v>50.330659972387743</v>
      </c>
      <c r="M70">
        <v>0</v>
      </c>
      <c r="N70">
        <v>28.488377265469399</v>
      </c>
      <c r="O70">
        <v>47.783567790550414</v>
      </c>
      <c r="P70">
        <v>64.58939255027515</v>
      </c>
      <c r="Q70">
        <v>4.6200287868051317</v>
      </c>
      <c r="R70">
        <v>5.0688184553283095</v>
      </c>
      <c r="S70">
        <v>5.5717102173469391</v>
      </c>
      <c r="T70">
        <v>0</v>
      </c>
      <c r="U70">
        <v>232.41763339810356</v>
      </c>
      <c r="V70">
        <v>4.9496791717620905</v>
      </c>
      <c r="W70">
        <v>11.398107620320856</v>
      </c>
      <c r="X70">
        <v>36.430487885895737</v>
      </c>
      <c r="Y70">
        <v>0</v>
      </c>
      <c r="Z70">
        <v>1.6017915639999998</v>
      </c>
      <c r="AA70">
        <v>10.352786115330524</v>
      </c>
      <c r="AB70">
        <v>0</v>
      </c>
      <c r="AC70">
        <v>0</v>
      </c>
      <c r="AD70">
        <v>0</v>
      </c>
      <c r="AE70">
        <v>4.0481449159269083</v>
      </c>
      <c r="AF70">
        <v>0</v>
      </c>
      <c r="AG70">
        <v>0</v>
      </c>
      <c r="AH70">
        <v>9.305049419923531</v>
      </c>
      <c r="AI70">
        <v>0</v>
      </c>
      <c r="AJ70">
        <v>0</v>
      </c>
      <c r="AK70">
        <v>17.030043987234045</v>
      </c>
      <c r="AL70">
        <v>15.696516550000004</v>
      </c>
      <c r="AM70">
        <v>3.9950128880584361</v>
      </c>
      <c r="AN70">
        <v>0</v>
      </c>
      <c r="AO70">
        <v>0</v>
      </c>
      <c r="AP70">
        <v>0.471925055082353</v>
      </c>
      <c r="AQ70">
        <v>0</v>
      </c>
      <c r="AR70">
        <v>8.5420075615942022</v>
      </c>
      <c r="AS70">
        <v>7.2700775482541031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728.75138207425903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158.78953035118158</v>
      </c>
      <c r="L71">
        <v>63.429642524685114</v>
      </c>
      <c r="M71">
        <v>0</v>
      </c>
      <c r="N71">
        <v>28.488377265469399</v>
      </c>
      <c r="O71">
        <v>47.783567790550414</v>
      </c>
      <c r="P71">
        <v>64.58939255027515</v>
      </c>
      <c r="Q71">
        <v>5.3581336719963453</v>
      </c>
      <c r="R71">
        <v>5.0702723355418833</v>
      </c>
      <c r="S71">
        <v>5.5695072878919856</v>
      </c>
      <c r="T71">
        <v>0</v>
      </c>
      <c r="U71">
        <v>276.05</v>
      </c>
      <c r="V71">
        <v>4.9496791717620905</v>
      </c>
      <c r="W71">
        <v>11.398107620320856</v>
      </c>
      <c r="X71">
        <v>36.430487885895737</v>
      </c>
      <c r="Y71">
        <v>0</v>
      </c>
      <c r="Z71">
        <v>3.2035828739999999</v>
      </c>
      <c r="AA71">
        <v>10.352786115330524</v>
      </c>
      <c r="AB71">
        <v>0</v>
      </c>
      <c r="AC71">
        <v>0</v>
      </c>
      <c r="AD71">
        <v>0</v>
      </c>
      <c r="AE71">
        <v>4.0481449159269083</v>
      </c>
      <c r="AF71">
        <v>0</v>
      </c>
      <c r="AG71">
        <v>0</v>
      </c>
      <c r="AH71">
        <v>9.305049419923531</v>
      </c>
      <c r="AI71">
        <v>0</v>
      </c>
      <c r="AJ71">
        <v>0</v>
      </c>
      <c r="AK71">
        <v>17.030043987234045</v>
      </c>
      <c r="AL71">
        <v>15.696516550000004</v>
      </c>
      <c r="AM71">
        <v>3.9950128880584361</v>
      </c>
      <c r="AN71">
        <v>0</v>
      </c>
      <c r="AO71">
        <v>0</v>
      </c>
      <c r="AP71">
        <v>0.28315508384092797</v>
      </c>
      <c r="AQ71">
        <v>0</v>
      </c>
      <c r="AR71">
        <v>8.5420075615942022</v>
      </c>
      <c r="AS71">
        <v>7.2700775482541031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787.63307539973334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158.79050052207657</v>
      </c>
      <c r="L72">
        <v>63.429642524685114</v>
      </c>
      <c r="M72">
        <v>0</v>
      </c>
      <c r="N72">
        <v>28.488377265469399</v>
      </c>
      <c r="O72">
        <v>47.783567790550414</v>
      </c>
      <c r="P72">
        <v>64.58939255027515</v>
      </c>
      <c r="Q72">
        <v>5.3581336719963453</v>
      </c>
      <c r="R72">
        <v>5.0702723355418833</v>
      </c>
      <c r="S72">
        <v>5.5695072878919856</v>
      </c>
      <c r="T72">
        <v>0</v>
      </c>
      <c r="U72">
        <v>282.79473991999998</v>
      </c>
      <c r="V72">
        <v>4.9496791717620905</v>
      </c>
      <c r="W72">
        <v>11.398107620320856</v>
      </c>
      <c r="X72">
        <v>36.430487885895737</v>
      </c>
      <c r="Y72">
        <v>0</v>
      </c>
      <c r="Z72">
        <v>3.2035828739999999</v>
      </c>
      <c r="AA72">
        <v>10.352786115330524</v>
      </c>
      <c r="AB72">
        <v>0</v>
      </c>
      <c r="AC72">
        <v>0</v>
      </c>
      <c r="AD72">
        <v>0</v>
      </c>
      <c r="AE72">
        <v>4.0481449159269083</v>
      </c>
      <c r="AF72">
        <v>0</v>
      </c>
      <c r="AG72">
        <v>0</v>
      </c>
      <c r="AH72">
        <v>9.305049419923531</v>
      </c>
      <c r="AI72">
        <v>0</v>
      </c>
      <c r="AJ72">
        <v>0</v>
      </c>
      <c r="AK72">
        <v>17.030043987234045</v>
      </c>
      <c r="AL72">
        <v>15.696516550000004</v>
      </c>
      <c r="AM72">
        <v>3.9950128880584361</v>
      </c>
      <c r="AN72">
        <v>0</v>
      </c>
      <c r="AO72">
        <v>0</v>
      </c>
      <c r="AP72">
        <v>0.28315508384092797</v>
      </c>
      <c r="AQ72">
        <v>0</v>
      </c>
      <c r="AR72">
        <v>8.5420075615942022</v>
      </c>
      <c r="AS72">
        <v>7.2700775482541031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794.37878549062827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158.79110003112393</v>
      </c>
      <c r="L73">
        <v>63.429642524685114</v>
      </c>
      <c r="M73">
        <v>0</v>
      </c>
      <c r="N73">
        <v>28.488377265469399</v>
      </c>
      <c r="O73">
        <v>47.783567790550414</v>
      </c>
      <c r="P73">
        <v>64.58939255027515</v>
      </c>
      <c r="Q73">
        <v>5.3581336719963453</v>
      </c>
      <c r="R73">
        <v>5.0702723355418833</v>
      </c>
      <c r="S73">
        <v>5.5695072878919856</v>
      </c>
      <c r="T73">
        <v>0</v>
      </c>
      <c r="U73">
        <v>282.79473991999998</v>
      </c>
      <c r="V73">
        <v>4.9496791717620905</v>
      </c>
      <c r="W73">
        <v>11.398107620320856</v>
      </c>
      <c r="X73">
        <v>36.430487885895737</v>
      </c>
      <c r="Y73">
        <v>0</v>
      </c>
      <c r="Z73">
        <v>3.2035828739999999</v>
      </c>
      <c r="AA73">
        <v>10.352786115330524</v>
      </c>
      <c r="AB73">
        <v>0.81865017837537413</v>
      </c>
      <c r="AC73">
        <v>0</v>
      </c>
      <c r="AD73">
        <v>0</v>
      </c>
      <c r="AE73">
        <v>4.0481449159269083</v>
      </c>
      <c r="AF73">
        <v>0</v>
      </c>
      <c r="AG73">
        <v>0</v>
      </c>
      <c r="AH73">
        <v>9.305049419923531</v>
      </c>
      <c r="AI73">
        <v>0</v>
      </c>
      <c r="AJ73">
        <v>0</v>
      </c>
      <c r="AK73">
        <v>17.030043987234045</v>
      </c>
      <c r="AL73">
        <v>15.696516550000004</v>
      </c>
      <c r="AM73">
        <v>3.9950128880584361</v>
      </c>
      <c r="AN73">
        <v>0</v>
      </c>
      <c r="AO73">
        <v>0</v>
      </c>
      <c r="AP73">
        <v>0.28315508384092797</v>
      </c>
      <c r="AQ73">
        <v>0</v>
      </c>
      <c r="AR73">
        <v>8.5420075615942022</v>
      </c>
      <c r="AS73">
        <v>7.2700775482541031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795.19803517805099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158.79082472600069</v>
      </c>
      <c r="L74">
        <v>59.730250968836955</v>
      </c>
      <c r="M74">
        <v>0</v>
      </c>
      <c r="N74">
        <v>28.488377265469399</v>
      </c>
      <c r="O74">
        <v>47.783567790550414</v>
      </c>
      <c r="P74">
        <v>64.58939255027515</v>
      </c>
      <c r="Q74">
        <v>4.6193795161461093</v>
      </c>
      <c r="R74">
        <v>5.0702723355418833</v>
      </c>
      <c r="S74">
        <v>5.5695072878919856</v>
      </c>
      <c r="T74">
        <v>0</v>
      </c>
      <c r="U74">
        <v>282.79473991999998</v>
      </c>
      <c r="V74">
        <v>4.9496791717620905</v>
      </c>
      <c r="W74">
        <v>11.398107620320856</v>
      </c>
      <c r="X74">
        <v>36.430487885895737</v>
      </c>
      <c r="Y74">
        <v>0</v>
      </c>
      <c r="Z74">
        <v>3.2035828739999999</v>
      </c>
      <c r="AA74">
        <v>10.352786115330524</v>
      </c>
      <c r="AB74">
        <v>3.2353053989909539</v>
      </c>
      <c r="AC74">
        <v>2.376976978364469</v>
      </c>
      <c r="AD74">
        <v>0</v>
      </c>
      <c r="AE74">
        <v>4.0481449159269083</v>
      </c>
      <c r="AF74">
        <v>0</v>
      </c>
      <c r="AG74">
        <v>0</v>
      </c>
      <c r="AH74">
        <v>14.166937683010946</v>
      </c>
      <c r="AI74">
        <v>0</v>
      </c>
      <c r="AJ74">
        <v>0</v>
      </c>
      <c r="AK74">
        <v>17.030043987234045</v>
      </c>
      <c r="AL74">
        <v>15.696516550000004</v>
      </c>
      <c r="AM74">
        <v>3.9950128880584361</v>
      </c>
      <c r="AN74">
        <v>0</v>
      </c>
      <c r="AO74">
        <v>0</v>
      </c>
      <c r="AP74">
        <v>0.28315508384092797</v>
      </c>
      <c r="AQ74">
        <v>0</v>
      </c>
      <c r="AR74">
        <v>8.5420075615942022</v>
      </c>
      <c r="AS74">
        <v>7.2700775482541031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800.41513462329681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158.79108766910755</v>
      </c>
      <c r="L75">
        <v>63.429642524685114</v>
      </c>
      <c r="M75">
        <v>0</v>
      </c>
      <c r="N75">
        <v>28.488377265469399</v>
      </c>
      <c r="O75">
        <v>47.783567790550414</v>
      </c>
      <c r="P75">
        <v>64.58939255027515</v>
      </c>
      <c r="Q75">
        <v>5.3581336719963453</v>
      </c>
      <c r="R75">
        <v>5.0702723355418833</v>
      </c>
      <c r="S75">
        <v>5.5695072878919856</v>
      </c>
      <c r="T75">
        <v>0</v>
      </c>
      <c r="U75">
        <v>282.79473991999998</v>
      </c>
      <c r="V75">
        <v>4.9496791717620905</v>
      </c>
      <c r="W75">
        <v>11.398107620320856</v>
      </c>
      <c r="X75">
        <v>36.430487885895737</v>
      </c>
      <c r="Y75">
        <v>0</v>
      </c>
      <c r="Z75">
        <v>3.2035828739999999</v>
      </c>
      <c r="AA75">
        <v>10.352786115330524</v>
      </c>
      <c r="AB75">
        <v>3.2353053989909539</v>
      </c>
      <c r="AC75">
        <v>2.376976978364469</v>
      </c>
      <c r="AD75">
        <v>1.9467722270479311</v>
      </c>
      <c r="AE75">
        <v>4.0481449159269083</v>
      </c>
      <c r="AF75">
        <v>0</v>
      </c>
      <c r="AG75">
        <v>0</v>
      </c>
      <c r="AH75">
        <v>17.44696758140805</v>
      </c>
      <c r="AI75">
        <v>0</v>
      </c>
      <c r="AJ75">
        <v>0</v>
      </c>
      <c r="AK75">
        <v>17.030043987234045</v>
      </c>
      <c r="AL75">
        <v>15.696516550000004</v>
      </c>
      <c r="AM75">
        <v>3.9950128880584361</v>
      </c>
      <c r="AN75">
        <v>0</v>
      </c>
      <c r="AO75">
        <v>0</v>
      </c>
      <c r="AP75">
        <v>0.28315508384092797</v>
      </c>
      <c r="AQ75">
        <v>0</v>
      </c>
      <c r="AR75">
        <v>8.5420075615942022</v>
      </c>
      <c r="AS75">
        <v>7.2700775482541031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810.0803454035472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160.86846637769699</v>
      </c>
      <c r="L76">
        <v>53.090517263753362</v>
      </c>
      <c r="M76">
        <v>0</v>
      </c>
      <c r="N76">
        <v>28.488377265469399</v>
      </c>
      <c r="O76">
        <v>47.783567790550414</v>
      </c>
      <c r="P76">
        <v>64.58939255027515</v>
      </c>
      <c r="Q76">
        <v>4.6193795161461093</v>
      </c>
      <c r="R76">
        <v>5.0702723355418833</v>
      </c>
      <c r="S76">
        <v>5.5695072878919856</v>
      </c>
      <c r="T76">
        <v>0</v>
      </c>
      <c r="U76">
        <v>282.79473991999998</v>
      </c>
      <c r="V76">
        <v>4.9496791717620905</v>
      </c>
      <c r="W76">
        <v>11.398107620320856</v>
      </c>
      <c r="X76">
        <v>36.430487885895737</v>
      </c>
      <c r="Y76">
        <v>0</v>
      </c>
      <c r="Z76">
        <v>3.2035828739999999</v>
      </c>
      <c r="AA76">
        <v>10.352786115330524</v>
      </c>
      <c r="AB76">
        <v>6.4706107979819079</v>
      </c>
      <c r="AC76">
        <v>4.7539541686351301</v>
      </c>
      <c r="AD76">
        <v>3.8935446672813367</v>
      </c>
      <c r="AE76">
        <v>4.0481449159269083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17.030043987234045</v>
      </c>
      <c r="AL76">
        <v>15.696516550000004</v>
      </c>
      <c r="AM76">
        <v>3.9950128880584361</v>
      </c>
      <c r="AN76">
        <v>0</v>
      </c>
      <c r="AO76">
        <v>0</v>
      </c>
      <c r="AP76">
        <v>0.28315508384092797</v>
      </c>
      <c r="AQ76">
        <v>0</v>
      </c>
      <c r="AR76">
        <v>8.5420075615942022</v>
      </c>
      <c r="AS76">
        <v>7.2700775482541031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816.78081788633403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140.82851095542225</v>
      </c>
      <c r="L77">
        <v>50.330250969602169</v>
      </c>
      <c r="M77">
        <v>0</v>
      </c>
      <c r="N77">
        <v>28.488377265469399</v>
      </c>
      <c r="O77">
        <v>47.783567790550414</v>
      </c>
      <c r="P77">
        <v>64.58939255027515</v>
      </c>
      <c r="Q77">
        <v>4.6193795161461093</v>
      </c>
      <c r="R77">
        <v>5.0702723355418833</v>
      </c>
      <c r="S77">
        <v>5.5695072878919856</v>
      </c>
      <c r="T77">
        <v>0</v>
      </c>
      <c r="U77">
        <v>192.42</v>
      </c>
      <c r="V77">
        <v>4.9496078772845955</v>
      </c>
      <c r="W77">
        <v>11.398107620320856</v>
      </c>
      <c r="X77">
        <v>36.430487885895737</v>
      </c>
      <c r="Y77">
        <v>0</v>
      </c>
      <c r="Z77">
        <v>3.2035828739999999</v>
      </c>
      <c r="AA77">
        <v>10.352786115330524</v>
      </c>
      <c r="AB77">
        <v>6.4706107979819079</v>
      </c>
      <c r="AC77">
        <v>7.1381247265171694</v>
      </c>
      <c r="AD77">
        <v>5.840316894329268</v>
      </c>
      <c r="AE77">
        <v>8.0962896196443825</v>
      </c>
      <c r="AF77">
        <v>0</v>
      </c>
      <c r="AG77">
        <v>0</v>
      </c>
      <c r="AH77">
        <v>33.265551444174051</v>
      </c>
      <c r="AI77">
        <v>0</v>
      </c>
      <c r="AJ77">
        <v>0</v>
      </c>
      <c r="AK77">
        <v>17.030043987234045</v>
      </c>
      <c r="AL77">
        <v>15.696516550000004</v>
      </c>
      <c r="AM77">
        <v>3.9950128880584361</v>
      </c>
      <c r="AN77">
        <v>0</v>
      </c>
      <c r="AO77">
        <v>0</v>
      </c>
      <c r="AP77">
        <v>1.4472364461842588</v>
      </c>
      <c r="AQ77">
        <v>0</v>
      </c>
      <c r="AR77">
        <v>8.5420075615942022</v>
      </c>
      <c r="AS77">
        <v>7.2700775482541031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720.82561950770287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140.82851095542225</v>
      </c>
      <c r="L78">
        <v>50.330250969602169</v>
      </c>
      <c r="M78">
        <v>0</v>
      </c>
      <c r="N78">
        <v>28.488377265469399</v>
      </c>
      <c r="O78">
        <v>47.783567790550414</v>
      </c>
      <c r="P78">
        <v>64.58939255027515</v>
      </c>
      <c r="Q78">
        <v>5.2596655618604657</v>
      </c>
      <c r="R78">
        <v>5.0702723355418833</v>
      </c>
      <c r="S78">
        <v>6.3398542891013383</v>
      </c>
      <c r="T78">
        <v>0</v>
      </c>
      <c r="U78">
        <v>192.42</v>
      </c>
      <c r="V78">
        <v>4.9496078772845955</v>
      </c>
      <c r="W78">
        <v>11.398107620320856</v>
      </c>
      <c r="X78">
        <v>36.430487885895737</v>
      </c>
      <c r="Y78">
        <v>0</v>
      </c>
      <c r="Z78">
        <v>4.8053744380000003</v>
      </c>
      <c r="AA78">
        <v>10.352786115330524</v>
      </c>
      <c r="AB78">
        <v>9.7059161969728613</v>
      </c>
      <c r="AC78">
        <v>7.1381247265171694</v>
      </c>
      <c r="AD78">
        <v>7.787089121377198</v>
      </c>
      <c r="AE78">
        <v>12.144434323361859</v>
      </c>
      <c r="AF78">
        <v>0</v>
      </c>
      <c r="AG78">
        <v>0</v>
      </c>
      <c r="AH78">
        <v>33.265551444174051</v>
      </c>
      <c r="AI78">
        <v>0.78165861541920134</v>
      </c>
      <c r="AJ78">
        <v>0</v>
      </c>
      <c r="AK78">
        <v>17.030043987234045</v>
      </c>
      <c r="AL78">
        <v>19.495073463166957</v>
      </c>
      <c r="AM78">
        <v>4.1259966196373066</v>
      </c>
      <c r="AN78">
        <v>0</v>
      </c>
      <c r="AO78">
        <v>0</v>
      </c>
      <c r="AP78">
        <v>1.4472364461842588</v>
      </c>
      <c r="AQ78">
        <v>0</v>
      </c>
      <c r="AR78">
        <v>8.5420075615942022</v>
      </c>
      <c r="AS78">
        <v>7.8358217173035145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738.34520987759754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140.82382170725731</v>
      </c>
      <c r="L79">
        <v>53.139890360842848</v>
      </c>
      <c r="M79">
        <v>0</v>
      </c>
      <c r="N79">
        <v>28.488377265469399</v>
      </c>
      <c r="O79">
        <v>47.783567790550414</v>
      </c>
      <c r="P79">
        <v>64.58939255027515</v>
      </c>
      <c r="Q79">
        <v>5.2596655618604657</v>
      </c>
      <c r="R79">
        <v>5.0702723355418833</v>
      </c>
      <c r="S79">
        <v>6.3398542891013383</v>
      </c>
      <c r="T79">
        <v>0</v>
      </c>
      <c r="U79">
        <v>192.42</v>
      </c>
      <c r="V79">
        <v>4.9496078772845955</v>
      </c>
      <c r="W79">
        <v>11.398107620320856</v>
      </c>
      <c r="X79">
        <v>36.430487885895737</v>
      </c>
      <c r="Y79">
        <v>0</v>
      </c>
      <c r="Z79">
        <v>4.8053744380000003</v>
      </c>
      <c r="AA79">
        <v>10.352786115330524</v>
      </c>
      <c r="AB79">
        <v>9.7059161969728613</v>
      </c>
      <c r="AC79">
        <v>7.1381247265171694</v>
      </c>
      <c r="AD79">
        <v>8.9759181297883348</v>
      </c>
      <c r="AE79">
        <v>12.144434323361859</v>
      </c>
      <c r="AF79">
        <v>0</v>
      </c>
      <c r="AG79">
        <v>0</v>
      </c>
      <c r="AH79">
        <v>33.265551444174051</v>
      </c>
      <c r="AI79">
        <v>4.0158492601984479</v>
      </c>
      <c r="AJ79">
        <v>0</v>
      </c>
      <c r="AK79">
        <v>17.030043987234045</v>
      </c>
      <c r="AL79">
        <v>19.495073463166957</v>
      </c>
      <c r="AM79">
        <v>4.1259966196373066</v>
      </c>
      <c r="AN79">
        <v>0</v>
      </c>
      <c r="AO79">
        <v>0</v>
      </c>
      <c r="AP79">
        <v>1.4472364461842588</v>
      </c>
      <c r="AQ79">
        <v>0</v>
      </c>
      <c r="AR79">
        <v>8.5420075615942022</v>
      </c>
      <c r="AS79">
        <v>7.8358217173035145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745.57317967386359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140.82382170725731</v>
      </c>
      <c r="L80">
        <v>53.139890360842848</v>
      </c>
      <c r="M80">
        <v>0</v>
      </c>
      <c r="N80">
        <v>28.488377265469399</v>
      </c>
      <c r="O80">
        <v>47.783567790550414</v>
      </c>
      <c r="P80">
        <v>64.58939255027515</v>
      </c>
      <c r="Q80">
        <v>5.2596655618604657</v>
      </c>
      <c r="R80">
        <v>5.0702723355418833</v>
      </c>
      <c r="S80">
        <v>6.3398542891013383</v>
      </c>
      <c r="T80">
        <v>0</v>
      </c>
      <c r="U80">
        <v>192.42</v>
      </c>
      <c r="V80">
        <v>4.9496078772845955</v>
      </c>
      <c r="W80">
        <v>11.398107620320856</v>
      </c>
      <c r="X80">
        <v>36.430487885895737</v>
      </c>
      <c r="Y80">
        <v>0</v>
      </c>
      <c r="Z80">
        <v>4.8053744380000003</v>
      </c>
      <c r="AA80">
        <v>10.352786115330524</v>
      </c>
      <c r="AB80">
        <v>9.7059161969728613</v>
      </c>
      <c r="AC80">
        <v>7.1381247265171694</v>
      </c>
      <c r="AD80">
        <v>8.9759181297883348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17.030043987234045</v>
      </c>
      <c r="AL80">
        <v>19.495073463166957</v>
      </c>
      <c r="AM80">
        <v>4.1259966196373066</v>
      </c>
      <c r="AN80">
        <v>0</v>
      </c>
      <c r="AO80">
        <v>0</v>
      </c>
      <c r="AP80">
        <v>1.4472364461842588</v>
      </c>
      <c r="AQ80">
        <v>0</v>
      </c>
      <c r="AR80">
        <v>8.5420075615942022</v>
      </c>
      <c r="AS80">
        <v>7.8358217173035145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749.58902872216584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158.0490868457135</v>
      </c>
      <c r="L81">
        <v>53.139890360842848</v>
      </c>
      <c r="M81">
        <v>0</v>
      </c>
      <c r="N81">
        <v>28.488377265469399</v>
      </c>
      <c r="O81">
        <v>47.783567790550414</v>
      </c>
      <c r="P81">
        <v>64.58939255027515</v>
      </c>
      <c r="Q81">
        <v>5.2596655618604657</v>
      </c>
      <c r="R81">
        <v>5.0702723355418833</v>
      </c>
      <c r="S81">
        <v>6.3398542891013383</v>
      </c>
      <c r="T81">
        <v>0</v>
      </c>
      <c r="U81">
        <v>192.42</v>
      </c>
      <c r="V81">
        <v>4.9496078772845955</v>
      </c>
      <c r="W81">
        <v>11.398107620320856</v>
      </c>
      <c r="X81">
        <v>36.430487885895737</v>
      </c>
      <c r="Y81">
        <v>0</v>
      </c>
      <c r="Z81">
        <v>4.8053744380000003</v>
      </c>
      <c r="AA81">
        <v>10.352786115330524</v>
      </c>
      <c r="AB81">
        <v>9.7059161969728613</v>
      </c>
      <c r="AC81">
        <v>7.1381247265171694</v>
      </c>
      <c r="AD81">
        <v>8.9759181297883348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17.030043987234045</v>
      </c>
      <c r="AL81">
        <v>19.495073463166957</v>
      </c>
      <c r="AM81">
        <v>4.1259966196373066</v>
      </c>
      <c r="AN81">
        <v>0</v>
      </c>
      <c r="AO81">
        <v>0</v>
      </c>
      <c r="AP81">
        <v>1.4472364461842588</v>
      </c>
      <c r="AQ81">
        <v>0</v>
      </c>
      <c r="AR81">
        <v>8.5420075615942022</v>
      </c>
      <c r="AS81">
        <v>7.8358217173035145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766.814293860622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158.0490868457135</v>
      </c>
      <c r="L82">
        <v>53.139890360842848</v>
      </c>
      <c r="M82">
        <v>0</v>
      </c>
      <c r="N82">
        <v>28.488377265469399</v>
      </c>
      <c r="O82">
        <v>47.783567790550414</v>
      </c>
      <c r="P82">
        <v>64.58939255027515</v>
      </c>
      <c r="Q82">
        <v>5.2596655618604657</v>
      </c>
      <c r="R82">
        <v>5.0702723355418833</v>
      </c>
      <c r="S82">
        <v>6.3398542891013383</v>
      </c>
      <c r="T82">
        <v>0</v>
      </c>
      <c r="U82">
        <v>192.42</v>
      </c>
      <c r="V82">
        <v>4.9496078772845955</v>
      </c>
      <c r="W82">
        <v>11.398107620320856</v>
      </c>
      <c r="X82">
        <v>36.430487885895737</v>
      </c>
      <c r="Y82">
        <v>0</v>
      </c>
      <c r="Z82">
        <v>4.8053744380000003</v>
      </c>
      <c r="AA82">
        <v>10.352786115330524</v>
      </c>
      <c r="AB82">
        <v>9.7059161969728613</v>
      </c>
      <c r="AC82">
        <v>7.1381247265171694</v>
      </c>
      <c r="AD82">
        <v>8.9759181297883348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17.030043987234045</v>
      </c>
      <c r="AL82">
        <v>19.495073463166957</v>
      </c>
      <c r="AM82">
        <v>4.1259966196373066</v>
      </c>
      <c r="AN82">
        <v>0</v>
      </c>
      <c r="AO82">
        <v>0</v>
      </c>
      <c r="AP82">
        <v>1.4472364461842588</v>
      </c>
      <c r="AQ82">
        <v>0</v>
      </c>
      <c r="AR82">
        <v>8.5420075615942022</v>
      </c>
      <c r="AS82">
        <v>7.8358217173035145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766.814293860622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158.0490868457135</v>
      </c>
      <c r="L83">
        <v>53.139890360842848</v>
      </c>
      <c r="M83">
        <v>0</v>
      </c>
      <c r="N83">
        <v>28.488377265469399</v>
      </c>
      <c r="O83">
        <v>47.783567790550414</v>
      </c>
      <c r="P83">
        <v>64.58939255027515</v>
      </c>
      <c r="Q83">
        <v>5.2596655618604657</v>
      </c>
      <c r="R83">
        <v>5.0702723355418833</v>
      </c>
      <c r="S83">
        <v>6.3398542891013383</v>
      </c>
      <c r="T83">
        <v>0</v>
      </c>
      <c r="U83">
        <v>192.42</v>
      </c>
      <c r="V83">
        <v>4.9496078772845955</v>
      </c>
      <c r="W83">
        <v>11.398107620320856</v>
      </c>
      <c r="X83">
        <v>36.430487885895737</v>
      </c>
      <c r="Y83">
        <v>0</v>
      </c>
      <c r="Z83">
        <v>4.8053744380000003</v>
      </c>
      <c r="AA83">
        <v>10.352786115330524</v>
      </c>
      <c r="AB83">
        <v>9.7059161969728613</v>
      </c>
      <c r="AC83">
        <v>7.1381247265171694</v>
      </c>
      <c r="AD83">
        <v>8.9759181297883348</v>
      </c>
      <c r="AE83">
        <v>12.144434323361859</v>
      </c>
      <c r="AF83">
        <v>0</v>
      </c>
      <c r="AG83">
        <v>0</v>
      </c>
      <c r="AH83">
        <v>33.265551444174051</v>
      </c>
      <c r="AI83">
        <v>4.0158492601984479</v>
      </c>
      <c r="AJ83">
        <v>0</v>
      </c>
      <c r="AK83">
        <v>17.030043987234045</v>
      </c>
      <c r="AL83">
        <v>19.495073463166957</v>
      </c>
      <c r="AM83">
        <v>4.1259966196373066</v>
      </c>
      <c r="AN83">
        <v>0</v>
      </c>
      <c r="AO83">
        <v>0</v>
      </c>
      <c r="AP83">
        <v>1.4472364461842588</v>
      </c>
      <c r="AQ83">
        <v>0</v>
      </c>
      <c r="AR83">
        <v>8.5420075615942022</v>
      </c>
      <c r="AS83">
        <v>7.8358217173035145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762.79844481231976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158.0490868457135</v>
      </c>
      <c r="L84">
        <v>53.149570577703805</v>
      </c>
      <c r="M84">
        <v>0</v>
      </c>
      <c r="N84">
        <v>28.488377265469399</v>
      </c>
      <c r="O84">
        <v>47.783567790550414</v>
      </c>
      <c r="P84">
        <v>64.58939255027515</v>
      </c>
      <c r="Q84">
        <v>5.2596655618604657</v>
      </c>
      <c r="R84">
        <v>5.0702723355418833</v>
      </c>
      <c r="S84">
        <v>6.3398542891013383</v>
      </c>
      <c r="T84">
        <v>0</v>
      </c>
      <c r="U84">
        <v>192.42</v>
      </c>
      <c r="V84">
        <v>4.9496078772845955</v>
      </c>
      <c r="W84">
        <v>11.398107620320856</v>
      </c>
      <c r="X84">
        <v>36.430487885895737</v>
      </c>
      <c r="Y84">
        <v>0</v>
      </c>
      <c r="Z84">
        <v>4.8053744380000003</v>
      </c>
      <c r="AA84">
        <v>10.352786115330524</v>
      </c>
      <c r="AB84">
        <v>9.7059161969728613</v>
      </c>
      <c r="AC84">
        <v>7.1381247265171694</v>
      </c>
      <c r="AD84">
        <v>8.9759181297883348</v>
      </c>
      <c r="AE84">
        <v>12.144434323361859</v>
      </c>
      <c r="AF84">
        <v>0</v>
      </c>
      <c r="AG84">
        <v>0</v>
      </c>
      <c r="AH84">
        <v>33.265551444174051</v>
      </c>
      <c r="AI84">
        <v>4.0158492601984479</v>
      </c>
      <c r="AJ84">
        <v>0</v>
      </c>
      <c r="AK84">
        <v>17.030043987234045</v>
      </c>
      <c r="AL84">
        <v>19.495073463166957</v>
      </c>
      <c r="AM84">
        <v>4.1259966196373066</v>
      </c>
      <c r="AN84">
        <v>0</v>
      </c>
      <c r="AO84">
        <v>0</v>
      </c>
      <c r="AP84">
        <v>1.4472364461842588</v>
      </c>
      <c r="AQ84">
        <v>0</v>
      </c>
      <c r="AR84">
        <v>8.5420075615942022</v>
      </c>
      <c r="AS84">
        <v>7.8358217173035145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762.8081250291807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158.05058570685662</v>
      </c>
      <c r="L85">
        <v>53.139890360842848</v>
      </c>
      <c r="M85">
        <v>0</v>
      </c>
      <c r="N85">
        <v>28.488377265469399</v>
      </c>
      <c r="O85">
        <v>47.783567790550414</v>
      </c>
      <c r="P85">
        <v>64.58939255027515</v>
      </c>
      <c r="Q85">
        <v>5.2596655618604657</v>
      </c>
      <c r="R85">
        <v>5.0702723355418833</v>
      </c>
      <c r="S85">
        <v>6.3398542891013383</v>
      </c>
      <c r="T85">
        <v>0</v>
      </c>
      <c r="U85">
        <v>230.69</v>
      </c>
      <c r="V85">
        <v>4.9496078772845955</v>
      </c>
      <c r="W85">
        <v>11.398107620320856</v>
      </c>
      <c r="X85">
        <v>36.430487885895737</v>
      </c>
      <c r="Y85">
        <v>0</v>
      </c>
      <c r="Z85">
        <v>4.8053744380000003</v>
      </c>
      <c r="AA85">
        <v>10.352786115330524</v>
      </c>
      <c r="AB85">
        <v>9.7059161969728613</v>
      </c>
      <c r="AC85">
        <v>7.1381247265171694</v>
      </c>
      <c r="AD85">
        <v>8.9759181297883348</v>
      </c>
      <c r="AE85">
        <v>12.144434323361859</v>
      </c>
      <c r="AF85">
        <v>0</v>
      </c>
      <c r="AG85">
        <v>0</v>
      </c>
      <c r="AH85">
        <v>28.729339795297324</v>
      </c>
      <c r="AI85">
        <v>0.78165861541920134</v>
      </c>
      <c r="AJ85">
        <v>0</v>
      </c>
      <c r="AK85">
        <v>17.030043987234045</v>
      </c>
      <c r="AL85">
        <v>19.495073463166957</v>
      </c>
      <c r="AM85">
        <v>4.1259966196373066</v>
      </c>
      <c r="AN85">
        <v>0</v>
      </c>
      <c r="AO85">
        <v>0</v>
      </c>
      <c r="AP85">
        <v>0.12584664749428337</v>
      </c>
      <c r="AQ85">
        <v>0</v>
      </c>
      <c r="AR85">
        <v>8.5420075615942022</v>
      </c>
      <c r="AS85">
        <v>7.8358217173035145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791.978151581117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158.04923280249568</v>
      </c>
      <c r="L86">
        <v>53.139890360842848</v>
      </c>
      <c r="M86">
        <v>0</v>
      </c>
      <c r="N86">
        <v>28.488377265469399</v>
      </c>
      <c r="O86">
        <v>47.783567790550414</v>
      </c>
      <c r="P86">
        <v>64.58939255027515</v>
      </c>
      <c r="Q86">
        <v>5.2596655618604657</v>
      </c>
      <c r="R86">
        <v>5.0702723355418833</v>
      </c>
      <c r="S86">
        <v>6.3398542891013383</v>
      </c>
      <c r="T86">
        <v>0</v>
      </c>
      <c r="U86">
        <v>230.69</v>
      </c>
      <c r="V86">
        <v>4.9496078772845955</v>
      </c>
      <c r="W86">
        <v>11.398107620320856</v>
      </c>
      <c r="X86">
        <v>36.430487885895737</v>
      </c>
      <c r="Y86">
        <v>0</v>
      </c>
      <c r="Z86">
        <v>3.2035828739999999</v>
      </c>
      <c r="AA86">
        <v>10.352786115330524</v>
      </c>
      <c r="AB86">
        <v>9.7059161969728613</v>
      </c>
      <c r="AC86">
        <v>7.1381247265171694</v>
      </c>
      <c r="AD86">
        <v>4.4879592780796411</v>
      </c>
      <c r="AE86">
        <v>12.144434323361859</v>
      </c>
      <c r="AF86">
        <v>0</v>
      </c>
      <c r="AG86">
        <v>0</v>
      </c>
      <c r="AH86">
        <v>25.588885742892561</v>
      </c>
      <c r="AI86">
        <v>0</v>
      </c>
      <c r="AJ86">
        <v>0</v>
      </c>
      <c r="AK86">
        <v>17.030043987234045</v>
      </c>
      <c r="AL86">
        <v>9.8459967703958711</v>
      </c>
      <c r="AM86">
        <v>3.9950128880584361</v>
      </c>
      <c r="AN86">
        <v>0</v>
      </c>
      <c r="AO86">
        <v>0</v>
      </c>
      <c r="AP86">
        <v>0.12584664749428337</v>
      </c>
      <c r="AQ86">
        <v>0</v>
      </c>
      <c r="AR86">
        <v>8.5420075615942022</v>
      </c>
      <c r="AS86">
        <v>7.2700775482541031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771.61913099982416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158.05058932605286</v>
      </c>
      <c r="L87">
        <v>62.539890360847323</v>
      </c>
      <c r="M87">
        <v>0</v>
      </c>
      <c r="N87">
        <v>28.488377265469399</v>
      </c>
      <c r="O87">
        <v>47.783567790550414</v>
      </c>
      <c r="P87">
        <v>64.58939255027515</v>
      </c>
      <c r="Q87">
        <v>5.2596655618604657</v>
      </c>
      <c r="R87">
        <v>5.0702723355418833</v>
      </c>
      <c r="S87">
        <v>6.3398542891013383</v>
      </c>
      <c r="T87">
        <v>0</v>
      </c>
      <c r="U87">
        <v>230.69</v>
      </c>
      <c r="V87">
        <v>4.9496078772845955</v>
      </c>
      <c r="W87">
        <v>11.398107620320856</v>
      </c>
      <c r="X87">
        <v>36.430487885895737</v>
      </c>
      <c r="Y87">
        <v>0</v>
      </c>
      <c r="Z87">
        <v>4.8053744380000003</v>
      </c>
      <c r="AA87">
        <v>10.352786115330524</v>
      </c>
      <c r="AB87">
        <v>9.7059161969728613</v>
      </c>
      <c r="AC87">
        <v>7.1381247265171694</v>
      </c>
      <c r="AD87">
        <v>4.4879592780796411</v>
      </c>
      <c r="AE87">
        <v>12.144434323361859</v>
      </c>
      <c r="AF87">
        <v>0</v>
      </c>
      <c r="AG87">
        <v>0</v>
      </c>
      <c r="AH87">
        <v>25.588885742892561</v>
      </c>
      <c r="AI87">
        <v>0</v>
      </c>
      <c r="AJ87">
        <v>0</v>
      </c>
      <c r="AK87">
        <v>17.030043987234045</v>
      </c>
      <c r="AL87">
        <v>9.8459967703958711</v>
      </c>
      <c r="AM87">
        <v>3.9950128880584361</v>
      </c>
      <c r="AN87">
        <v>0</v>
      </c>
      <c r="AO87">
        <v>0</v>
      </c>
      <c r="AP87">
        <v>0.12584664749428337</v>
      </c>
      <c r="AQ87">
        <v>0</v>
      </c>
      <c r="AR87">
        <v>8.5420075615942022</v>
      </c>
      <c r="AS87">
        <v>7.2700775482541031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782.62227908738578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158.05058932605286</v>
      </c>
      <c r="L88">
        <v>62.539890360847323</v>
      </c>
      <c r="M88">
        <v>0</v>
      </c>
      <c r="N88">
        <v>28.488377265469399</v>
      </c>
      <c r="O88">
        <v>47.783567790550414</v>
      </c>
      <c r="P88">
        <v>64.58939255027515</v>
      </c>
      <c r="Q88">
        <v>5.2596655618604657</v>
      </c>
      <c r="R88">
        <v>5.0702723355418833</v>
      </c>
      <c r="S88">
        <v>6.3398542891013383</v>
      </c>
      <c r="T88">
        <v>0</v>
      </c>
      <c r="U88">
        <v>230.69</v>
      </c>
      <c r="V88">
        <v>4.9496078772845955</v>
      </c>
      <c r="W88">
        <v>11.398107620320856</v>
      </c>
      <c r="X88">
        <v>36.430487885895737</v>
      </c>
      <c r="Y88">
        <v>0</v>
      </c>
      <c r="Z88">
        <v>4.8053744380000003</v>
      </c>
      <c r="AA88">
        <v>10.352786115330524</v>
      </c>
      <c r="AB88">
        <v>9.7059161969728613</v>
      </c>
      <c r="AC88">
        <v>7.1381247265171694</v>
      </c>
      <c r="AD88">
        <v>4.4879592780796411</v>
      </c>
      <c r="AE88">
        <v>12.144434323361859</v>
      </c>
      <c r="AF88">
        <v>0</v>
      </c>
      <c r="AG88">
        <v>0</v>
      </c>
      <c r="AH88">
        <v>25.588885742892561</v>
      </c>
      <c r="AI88">
        <v>0</v>
      </c>
      <c r="AJ88">
        <v>0</v>
      </c>
      <c r="AK88">
        <v>17.030043987234045</v>
      </c>
      <c r="AL88">
        <v>9.8459967703958711</v>
      </c>
      <c r="AM88">
        <v>3.9950128880584361</v>
      </c>
      <c r="AN88">
        <v>0</v>
      </c>
      <c r="AO88">
        <v>0</v>
      </c>
      <c r="AP88">
        <v>0.12584664749428337</v>
      </c>
      <c r="AQ88">
        <v>0</v>
      </c>
      <c r="AR88">
        <v>8.5420075615942022</v>
      </c>
      <c r="AS88">
        <v>7.2700775482541031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782.62227908738578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158.05058932605286</v>
      </c>
      <c r="L89">
        <v>62.539890360847323</v>
      </c>
      <c r="M89">
        <v>0</v>
      </c>
      <c r="N89">
        <v>28.488377265469399</v>
      </c>
      <c r="O89">
        <v>47.783567790550414</v>
      </c>
      <c r="P89">
        <v>64.58939255027515</v>
      </c>
      <c r="Q89">
        <v>5.2596655618604657</v>
      </c>
      <c r="R89">
        <v>5.0702723355418833</v>
      </c>
      <c r="S89">
        <v>6.3398542891013383</v>
      </c>
      <c r="T89">
        <v>0</v>
      </c>
      <c r="U89">
        <v>230.69</v>
      </c>
      <c r="V89">
        <v>4.9496078772845955</v>
      </c>
      <c r="W89">
        <v>11.398107620320856</v>
      </c>
      <c r="X89">
        <v>36.430487885895737</v>
      </c>
      <c r="Y89">
        <v>0</v>
      </c>
      <c r="Z89">
        <v>4.8053744380000003</v>
      </c>
      <c r="AA89">
        <v>10.352786115330524</v>
      </c>
      <c r="AB89">
        <v>9.7059161969728613</v>
      </c>
      <c r="AC89">
        <v>7.1381247265171694</v>
      </c>
      <c r="AD89">
        <v>4.4879592780796411</v>
      </c>
      <c r="AE89">
        <v>12.144434323361859</v>
      </c>
      <c r="AF89">
        <v>0</v>
      </c>
      <c r="AG89">
        <v>0</v>
      </c>
      <c r="AH89">
        <v>28.729339795297324</v>
      </c>
      <c r="AI89">
        <v>0</v>
      </c>
      <c r="AJ89">
        <v>0</v>
      </c>
      <c r="AK89">
        <v>17.030043987234045</v>
      </c>
      <c r="AL89">
        <v>9.8459967703958711</v>
      </c>
      <c r="AM89">
        <v>3.9950128880584361</v>
      </c>
      <c r="AN89">
        <v>0</v>
      </c>
      <c r="AO89">
        <v>0</v>
      </c>
      <c r="AP89">
        <v>0</v>
      </c>
      <c r="AQ89">
        <v>0</v>
      </c>
      <c r="AR89">
        <v>8.5420075615942022</v>
      </c>
      <c r="AS89">
        <v>7.2700775482541031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785.63688649229618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158.05058932605286</v>
      </c>
      <c r="L90">
        <v>62.550542569150906</v>
      </c>
      <c r="M90">
        <v>0</v>
      </c>
      <c r="N90">
        <v>28.488377265469399</v>
      </c>
      <c r="O90">
        <v>47.783567790550414</v>
      </c>
      <c r="P90">
        <v>64.58939255027515</v>
      </c>
      <c r="Q90">
        <v>5.2596655618604657</v>
      </c>
      <c r="R90">
        <v>5.0702723355418833</v>
      </c>
      <c r="S90">
        <v>6.3398542891013383</v>
      </c>
      <c r="T90">
        <v>0</v>
      </c>
      <c r="U90">
        <v>230.69</v>
      </c>
      <c r="V90">
        <v>4.9496078772845955</v>
      </c>
      <c r="W90">
        <v>11.398107620320856</v>
      </c>
      <c r="X90">
        <v>36.430487885895737</v>
      </c>
      <c r="Y90">
        <v>0</v>
      </c>
      <c r="Z90">
        <v>4.8053744380000003</v>
      </c>
      <c r="AA90">
        <v>10.352786115330524</v>
      </c>
      <c r="AB90">
        <v>9.7059161969728613</v>
      </c>
      <c r="AC90">
        <v>7.1381247265171694</v>
      </c>
      <c r="AD90">
        <v>6.731938703933988</v>
      </c>
      <c r="AE90">
        <v>12.144434323361859</v>
      </c>
      <c r="AF90">
        <v>0</v>
      </c>
      <c r="AG90">
        <v>0</v>
      </c>
      <c r="AH90">
        <v>28.729339795297324</v>
      </c>
      <c r="AI90">
        <v>0</v>
      </c>
      <c r="AJ90">
        <v>0</v>
      </c>
      <c r="AK90">
        <v>17.030043987234045</v>
      </c>
      <c r="AL90">
        <v>19.495073463166957</v>
      </c>
      <c r="AM90">
        <v>4.1259966196373066</v>
      </c>
      <c r="AN90">
        <v>0</v>
      </c>
      <c r="AO90">
        <v>0</v>
      </c>
      <c r="AP90">
        <v>0.44046326622999182</v>
      </c>
      <c r="AQ90">
        <v>0</v>
      </c>
      <c r="AR90">
        <v>8.5420075615942022</v>
      </c>
      <c r="AS90">
        <v>7.8358217173035145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798.67778598608345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158.05058932605286</v>
      </c>
      <c r="L91">
        <v>62.539890360847323</v>
      </c>
      <c r="M91">
        <v>0</v>
      </c>
      <c r="N91">
        <v>28.488377265469399</v>
      </c>
      <c r="O91">
        <v>47.783567790550414</v>
      </c>
      <c r="P91">
        <v>64.58939255027515</v>
      </c>
      <c r="Q91">
        <v>5.2596655618604657</v>
      </c>
      <c r="R91">
        <v>5.0702723355418833</v>
      </c>
      <c r="S91">
        <v>6.3398542891013383</v>
      </c>
      <c r="T91">
        <v>0</v>
      </c>
      <c r="U91">
        <v>230.69</v>
      </c>
      <c r="V91">
        <v>4.9496078772845955</v>
      </c>
      <c r="W91">
        <v>11.398107620320856</v>
      </c>
      <c r="X91">
        <v>36.430487885895737</v>
      </c>
      <c r="Y91">
        <v>0</v>
      </c>
      <c r="Z91">
        <v>4.8053744380000003</v>
      </c>
      <c r="AA91">
        <v>10.352786115330524</v>
      </c>
      <c r="AB91">
        <v>9.7059161969728613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28.729339795297324</v>
      </c>
      <c r="AI91">
        <v>0</v>
      </c>
      <c r="AJ91">
        <v>0</v>
      </c>
      <c r="AK91">
        <v>17.030043987234045</v>
      </c>
      <c r="AL91">
        <v>19.495073463166957</v>
      </c>
      <c r="AM91">
        <v>4.1259966196373066</v>
      </c>
      <c r="AN91">
        <v>0</v>
      </c>
      <c r="AO91">
        <v>0</v>
      </c>
      <c r="AP91">
        <v>0.44046326622999182</v>
      </c>
      <c r="AQ91">
        <v>0</v>
      </c>
      <c r="AR91">
        <v>8.5420075615942022</v>
      </c>
      <c r="AS91">
        <v>7.8358217173035145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800.91111320363416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158.05058932605286</v>
      </c>
      <c r="L92">
        <v>62.539890360847323</v>
      </c>
      <c r="M92">
        <v>0</v>
      </c>
      <c r="N92">
        <v>28.488377265469399</v>
      </c>
      <c r="O92">
        <v>47.783567790550414</v>
      </c>
      <c r="P92">
        <v>64.58939255027515</v>
      </c>
      <c r="Q92">
        <v>5.2596655618604657</v>
      </c>
      <c r="R92">
        <v>5.0702723355418833</v>
      </c>
      <c r="S92">
        <v>6.3398542891013383</v>
      </c>
      <c r="T92">
        <v>0</v>
      </c>
      <c r="U92">
        <v>230.69</v>
      </c>
      <c r="V92">
        <v>4.9496078772845955</v>
      </c>
      <c r="W92">
        <v>11.398107620320856</v>
      </c>
      <c r="X92">
        <v>36.430487885895737</v>
      </c>
      <c r="Y92">
        <v>0</v>
      </c>
      <c r="Z92">
        <v>4.8053744380000003</v>
      </c>
      <c r="AA92">
        <v>10.352786115330524</v>
      </c>
      <c r="AB92">
        <v>9.7059161969728613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28.729339795297324</v>
      </c>
      <c r="AI92">
        <v>0</v>
      </c>
      <c r="AJ92">
        <v>0</v>
      </c>
      <c r="AK92">
        <v>17.030043987234045</v>
      </c>
      <c r="AL92">
        <v>19.495073463166957</v>
      </c>
      <c r="AM92">
        <v>4.1259966196373066</v>
      </c>
      <c r="AN92">
        <v>0</v>
      </c>
      <c r="AO92">
        <v>0</v>
      </c>
      <c r="AP92">
        <v>0.44046326622999182</v>
      </c>
      <c r="AQ92">
        <v>0</v>
      </c>
      <c r="AR92">
        <v>8.5420075615942022</v>
      </c>
      <c r="AS92">
        <v>7.8358217173035145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800.91111320363416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158.05058932605286</v>
      </c>
      <c r="L93">
        <v>62.539890360847323</v>
      </c>
      <c r="M93">
        <v>0</v>
      </c>
      <c r="N93">
        <v>28.488377265469399</v>
      </c>
      <c r="O93">
        <v>47.783567790550414</v>
      </c>
      <c r="P93">
        <v>64.58939255027515</v>
      </c>
      <c r="Q93">
        <v>5.2596655618604657</v>
      </c>
      <c r="R93">
        <v>5.0702723355418833</v>
      </c>
      <c r="S93">
        <v>6.3398542891013383</v>
      </c>
      <c r="T93">
        <v>0</v>
      </c>
      <c r="U93">
        <v>230.69</v>
      </c>
      <c r="V93">
        <v>4.9496078772845955</v>
      </c>
      <c r="W93">
        <v>11.398107620320856</v>
      </c>
      <c r="X93">
        <v>36.430487885895737</v>
      </c>
      <c r="Y93">
        <v>0</v>
      </c>
      <c r="Z93">
        <v>4.8053744380000003</v>
      </c>
      <c r="AA93">
        <v>10.352786115330524</v>
      </c>
      <c r="AB93">
        <v>9.7059161969728613</v>
      </c>
      <c r="AC93">
        <v>7.1381247265171694</v>
      </c>
      <c r="AD93">
        <v>6.731938703933988</v>
      </c>
      <c r="AE93">
        <v>12.144434323361859</v>
      </c>
      <c r="AF93">
        <v>0</v>
      </c>
      <c r="AG93">
        <v>0</v>
      </c>
      <c r="AH93">
        <v>28.729339795297324</v>
      </c>
      <c r="AI93">
        <v>0</v>
      </c>
      <c r="AJ93">
        <v>0</v>
      </c>
      <c r="AK93">
        <v>17.030043987234045</v>
      </c>
      <c r="AL93">
        <v>19.495073463166957</v>
      </c>
      <c r="AM93">
        <v>4.1259966196373066</v>
      </c>
      <c r="AN93">
        <v>0</v>
      </c>
      <c r="AO93">
        <v>0</v>
      </c>
      <c r="AP93">
        <v>0.44046326622999182</v>
      </c>
      <c r="AQ93">
        <v>0</v>
      </c>
      <c r="AR93">
        <v>8.5420075615942022</v>
      </c>
      <c r="AS93">
        <v>7.8358217173035145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798.6671337777799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158.05058932605286</v>
      </c>
      <c r="L94">
        <v>62.539890360847323</v>
      </c>
      <c r="M94">
        <v>0</v>
      </c>
      <c r="N94">
        <v>28.488377265469399</v>
      </c>
      <c r="O94">
        <v>47.783567790550414</v>
      </c>
      <c r="P94">
        <v>64.58939255027515</v>
      </c>
      <c r="Q94">
        <v>5.2596655618604657</v>
      </c>
      <c r="R94">
        <v>5.0702723355418833</v>
      </c>
      <c r="S94">
        <v>6.3398542891013383</v>
      </c>
      <c r="T94">
        <v>0</v>
      </c>
      <c r="U94">
        <v>230.69</v>
      </c>
      <c r="V94">
        <v>4.9496078772845955</v>
      </c>
      <c r="W94">
        <v>11.398107620320856</v>
      </c>
      <c r="X94">
        <v>36.430487885895737</v>
      </c>
      <c r="Y94">
        <v>0</v>
      </c>
      <c r="Z94">
        <v>3.2035828739999999</v>
      </c>
      <c r="AA94">
        <v>10.352786115330524</v>
      </c>
      <c r="AB94">
        <v>9.7059161969728613</v>
      </c>
      <c r="AC94">
        <v>7.1381247265171694</v>
      </c>
      <c r="AD94">
        <v>3.8935446672813367</v>
      </c>
      <c r="AE94">
        <v>8.0962896196443825</v>
      </c>
      <c r="AF94">
        <v>0</v>
      </c>
      <c r="AG94">
        <v>0</v>
      </c>
      <c r="AH94">
        <v>28.729339795297324</v>
      </c>
      <c r="AI94">
        <v>0</v>
      </c>
      <c r="AJ94">
        <v>0</v>
      </c>
      <c r="AK94">
        <v>17.030043987234045</v>
      </c>
      <c r="AL94">
        <v>9.8459967703958711</v>
      </c>
      <c r="AM94">
        <v>3.9950128880584361</v>
      </c>
      <c r="AN94">
        <v>0</v>
      </c>
      <c r="AO94">
        <v>0</v>
      </c>
      <c r="AP94">
        <v>0.471925055082353</v>
      </c>
      <c r="AQ94">
        <v>0</v>
      </c>
      <c r="AR94">
        <v>8.5420075615942022</v>
      </c>
      <c r="AS94">
        <v>7.2700775482541031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779.86446066886276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158.05058932605286</v>
      </c>
      <c r="L95">
        <v>62.539890360847323</v>
      </c>
      <c r="M95">
        <v>0</v>
      </c>
      <c r="N95">
        <v>28.488377265469399</v>
      </c>
      <c r="O95">
        <v>47.783567790550414</v>
      </c>
      <c r="P95">
        <v>64.58939255027515</v>
      </c>
      <c r="Q95">
        <v>5.2596655618604657</v>
      </c>
      <c r="R95">
        <v>5.0702723355418833</v>
      </c>
      <c r="S95">
        <v>6.3398542891013383</v>
      </c>
      <c r="T95">
        <v>0</v>
      </c>
      <c r="U95">
        <v>230.69</v>
      </c>
      <c r="V95">
        <v>4.9496078772845955</v>
      </c>
      <c r="W95">
        <v>11.398107620320856</v>
      </c>
      <c r="X95">
        <v>36.430487885895737</v>
      </c>
      <c r="Y95">
        <v>0</v>
      </c>
      <c r="Z95">
        <v>4.8053744380000003</v>
      </c>
      <c r="AA95">
        <v>10.352786115330524</v>
      </c>
      <c r="AB95">
        <v>9.7059161969728613</v>
      </c>
      <c r="AC95">
        <v>4.7539541686351301</v>
      </c>
      <c r="AD95">
        <v>1.9467722270479311</v>
      </c>
      <c r="AE95">
        <v>8.0962896196443825</v>
      </c>
      <c r="AF95">
        <v>0</v>
      </c>
      <c r="AG95">
        <v>0</v>
      </c>
      <c r="AH95">
        <v>20.936361140862228</v>
      </c>
      <c r="AI95">
        <v>0</v>
      </c>
      <c r="AJ95">
        <v>0</v>
      </c>
      <c r="AK95">
        <v>17.030043987234045</v>
      </c>
      <c r="AL95">
        <v>9.8459967703958711</v>
      </c>
      <c r="AM95">
        <v>3.9950128880584361</v>
      </c>
      <c r="AN95">
        <v>0</v>
      </c>
      <c r="AO95">
        <v>0</v>
      </c>
      <c r="AP95">
        <v>0.471925055082353</v>
      </c>
      <c r="AQ95">
        <v>0</v>
      </c>
      <c r="AR95">
        <v>8.5420075615942022</v>
      </c>
      <c r="AS95">
        <v>7.2700775482541031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769.34233058031225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158.05058932605286</v>
      </c>
      <c r="L96">
        <v>62.539890360847323</v>
      </c>
      <c r="M96">
        <v>0</v>
      </c>
      <c r="N96">
        <v>28.488377265469399</v>
      </c>
      <c r="O96">
        <v>47.783567790550414</v>
      </c>
      <c r="P96">
        <v>64.58939255027515</v>
      </c>
      <c r="Q96">
        <v>5.2596655618604657</v>
      </c>
      <c r="R96">
        <v>5.0702723355418833</v>
      </c>
      <c r="S96">
        <v>6.3398542891013383</v>
      </c>
      <c r="T96">
        <v>0</v>
      </c>
      <c r="U96">
        <v>230.69</v>
      </c>
      <c r="V96">
        <v>4.9496078772845955</v>
      </c>
      <c r="W96">
        <v>11.398107620320856</v>
      </c>
      <c r="X96">
        <v>36.430487885895737</v>
      </c>
      <c r="Y96">
        <v>0</v>
      </c>
      <c r="Z96">
        <v>4.8053744380000003</v>
      </c>
      <c r="AA96">
        <v>10.352786115330524</v>
      </c>
      <c r="AB96">
        <v>9.7059161969728613</v>
      </c>
      <c r="AC96">
        <v>4.7539541686351301</v>
      </c>
      <c r="AD96">
        <v>0</v>
      </c>
      <c r="AE96">
        <v>8.0962896196443825</v>
      </c>
      <c r="AF96">
        <v>0</v>
      </c>
      <c r="AG96">
        <v>0</v>
      </c>
      <c r="AH96">
        <v>13.957574021953867</v>
      </c>
      <c r="AI96">
        <v>0</v>
      </c>
      <c r="AJ96">
        <v>0</v>
      </c>
      <c r="AK96">
        <v>17.030043987234045</v>
      </c>
      <c r="AL96">
        <v>9.8459967703958711</v>
      </c>
      <c r="AM96">
        <v>3.9950128880584361</v>
      </c>
      <c r="AN96">
        <v>0</v>
      </c>
      <c r="AO96">
        <v>0</v>
      </c>
      <c r="AP96">
        <v>0.471925055082353</v>
      </c>
      <c r="AQ96">
        <v>0</v>
      </c>
      <c r="AR96">
        <v>8.5420075615942022</v>
      </c>
      <c r="AS96">
        <v>7.2700775482541031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760.41677123435591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158.05058932605286</v>
      </c>
      <c r="L97">
        <v>62.539890360847323</v>
      </c>
      <c r="M97">
        <v>0</v>
      </c>
      <c r="N97">
        <v>28.488377265469399</v>
      </c>
      <c r="O97">
        <v>47.783567790550414</v>
      </c>
      <c r="P97">
        <v>64.58939255027515</v>
      </c>
      <c r="Q97">
        <v>5.2596655618604657</v>
      </c>
      <c r="R97">
        <v>5.0702723355418833</v>
      </c>
      <c r="S97">
        <v>6.3398542891013383</v>
      </c>
      <c r="T97">
        <v>0</v>
      </c>
      <c r="U97">
        <v>230.69</v>
      </c>
      <c r="V97">
        <v>4.9496078772845955</v>
      </c>
      <c r="W97">
        <v>11.398107620320856</v>
      </c>
      <c r="X97">
        <v>36.430487885895737</v>
      </c>
      <c r="Y97">
        <v>0</v>
      </c>
      <c r="Z97">
        <v>4.8053744380000003</v>
      </c>
      <c r="AA97">
        <v>10.352786115330524</v>
      </c>
      <c r="AB97">
        <v>9.7059161969728613</v>
      </c>
      <c r="AC97">
        <v>4.7539541686351301</v>
      </c>
      <c r="AD97">
        <v>0</v>
      </c>
      <c r="AE97">
        <v>8.0962896196443825</v>
      </c>
      <c r="AF97">
        <v>0</v>
      </c>
      <c r="AG97">
        <v>0</v>
      </c>
      <c r="AH97">
        <v>9.305049419923531</v>
      </c>
      <c r="AI97">
        <v>0</v>
      </c>
      <c r="AJ97">
        <v>0</v>
      </c>
      <c r="AK97">
        <v>17.030043987234045</v>
      </c>
      <c r="AL97">
        <v>11.701039559208263</v>
      </c>
      <c r="AM97">
        <v>3.9950128880584361</v>
      </c>
      <c r="AN97">
        <v>0</v>
      </c>
      <c r="AO97">
        <v>0</v>
      </c>
      <c r="AP97">
        <v>0.471925055082353</v>
      </c>
      <c r="AQ97">
        <v>0</v>
      </c>
      <c r="AR97">
        <v>8.5420075615942022</v>
      </c>
      <c r="AS97">
        <v>7.2700775482541031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757.61928942113798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158.05058932605286</v>
      </c>
      <c r="L98">
        <v>62.539890360847323</v>
      </c>
      <c r="M98">
        <v>0</v>
      </c>
      <c r="N98">
        <v>28.488377265469399</v>
      </c>
      <c r="O98">
        <v>47.783567790550414</v>
      </c>
      <c r="P98">
        <v>64.58939255027515</v>
      </c>
      <c r="Q98">
        <v>5.2596655618604657</v>
      </c>
      <c r="R98">
        <v>5.0702723355418833</v>
      </c>
      <c r="S98">
        <v>6.3398542891013383</v>
      </c>
      <c r="T98">
        <v>0</v>
      </c>
      <c r="U98">
        <v>230.69</v>
      </c>
      <c r="V98">
        <v>4.9496078772845955</v>
      </c>
      <c r="W98">
        <v>11.398107620320856</v>
      </c>
      <c r="X98">
        <v>36.430487885895737</v>
      </c>
      <c r="Y98">
        <v>0</v>
      </c>
      <c r="Z98">
        <v>4.8053744380000003</v>
      </c>
      <c r="AA98">
        <v>10.352786115330524</v>
      </c>
      <c r="AB98">
        <v>9.7059161969728613</v>
      </c>
      <c r="AC98">
        <v>4.7539541686351301</v>
      </c>
      <c r="AD98">
        <v>0</v>
      </c>
      <c r="AE98">
        <v>8.0962896196443825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17.030043987234045</v>
      </c>
      <c r="AL98">
        <v>11.701039559208263</v>
      </c>
      <c r="AM98">
        <v>3.9950128880584361</v>
      </c>
      <c r="AN98">
        <v>0</v>
      </c>
      <c r="AO98">
        <v>0</v>
      </c>
      <c r="AP98">
        <v>0.471925055082353</v>
      </c>
      <c r="AQ98">
        <v>0</v>
      </c>
      <c r="AR98">
        <v>8.5420075615942022</v>
      </c>
      <c r="AS98">
        <v>7.2700775482541031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752.96676460324477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2.6222390104771773</v>
      </c>
      <c r="L99">
        <f t="shared" si="2"/>
        <v>1.0898783191698136</v>
      </c>
      <c r="M99">
        <f t="shared" si="2"/>
        <v>0</v>
      </c>
      <c r="N99">
        <f t="shared" si="2"/>
        <v>0.68372367733604933</v>
      </c>
      <c r="O99">
        <f t="shared" si="2"/>
        <v>1.1468324317894236</v>
      </c>
      <c r="P99">
        <f t="shared" si="2"/>
        <v>1.5501369873559985</v>
      </c>
      <c r="Q99">
        <f t="shared" si="2"/>
        <v>0.10119001704891172</v>
      </c>
      <c r="R99">
        <f t="shared" si="2"/>
        <v>0.10594698049021775</v>
      </c>
      <c r="S99">
        <f t="shared" si="2"/>
        <v>0.12452017593873282</v>
      </c>
      <c r="T99">
        <f t="shared" si="2"/>
        <v>0</v>
      </c>
      <c r="U99">
        <f t="shared" si="2"/>
        <v>6.0288017507824714</v>
      </c>
      <c r="V99">
        <f t="shared" si="2"/>
        <v>9.8081632094530802E-2</v>
      </c>
      <c r="W99">
        <f t="shared" si="2"/>
        <v>0.27253884610214518</v>
      </c>
      <c r="X99">
        <f t="shared" si="2"/>
        <v>0.87313498050766347</v>
      </c>
      <c r="Y99">
        <f t="shared" si="2"/>
        <v>0</v>
      </c>
      <c r="Z99">
        <f t="shared" si="2"/>
        <v>9.7709279562000054E-2</v>
      </c>
      <c r="AA99">
        <f t="shared" si="2"/>
        <v>0.16492582849425705</v>
      </c>
      <c r="AB99">
        <f t="shared" si="2"/>
        <v>0.13285218390322284</v>
      </c>
      <c r="AC99">
        <f t="shared" si="2"/>
        <v>8.0264338168112195E-2</v>
      </c>
      <c r="AD99">
        <f t="shared" si="2"/>
        <v>4.2196289737406988E-2</v>
      </c>
      <c r="AE99">
        <f t="shared" si="2"/>
        <v>0.19835909557518272</v>
      </c>
      <c r="AF99">
        <f t="shared" si="2"/>
        <v>0</v>
      </c>
      <c r="AG99">
        <f t="shared" si="2"/>
        <v>0</v>
      </c>
      <c r="AH99">
        <f t="shared" si="2"/>
        <v>0.22913683999586823</v>
      </c>
      <c r="AI99">
        <f t="shared" si="2"/>
        <v>2.2490193647029959E-2</v>
      </c>
      <c r="AJ99">
        <f t="shared" si="2"/>
        <v>0</v>
      </c>
      <c r="AK99">
        <f t="shared" si="2"/>
        <v>0.40872105569361655</v>
      </c>
      <c r="AL99">
        <f t="shared" si="2"/>
        <v>0.37473435417713052</v>
      </c>
      <c r="AM99">
        <f t="shared" si="2"/>
        <v>9.6273260508139086E-2</v>
      </c>
      <c r="AN99">
        <f t="shared" si="2"/>
        <v>0</v>
      </c>
      <c r="AO99">
        <f t="shared" si="2"/>
        <v>0</v>
      </c>
      <c r="AP99">
        <f t="shared" si="2"/>
        <v>7.7867620755815263E-3</v>
      </c>
      <c r="AQ99">
        <f t="shared" si="2"/>
        <v>0</v>
      </c>
      <c r="AR99">
        <f t="shared" si="2"/>
        <v>0.20948256618586963</v>
      </c>
      <c r="AS99">
        <f t="shared" si="2"/>
        <v>0.17617909366524664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16.938135950481819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9.009864330461113</v>
      </c>
      <c r="L3">
        <v>554.50818242240621</v>
      </c>
      <c r="M3">
        <v>26.566609533056042</v>
      </c>
      <c r="N3">
        <v>34.408040073878624</v>
      </c>
      <c r="O3">
        <v>0</v>
      </c>
      <c r="P3">
        <v>39.979624000000001</v>
      </c>
      <c r="Q3">
        <v>6.3595956223255818</v>
      </c>
      <c r="R3">
        <v>6.1203287363937529</v>
      </c>
      <c r="S3">
        <v>7.6598239518164437</v>
      </c>
      <c r="T3">
        <v>0</v>
      </c>
      <c r="U3">
        <v>61.170369714741732</v>
      </c>
      <c r="V3">
        <v>5.358619217391305</v>
      </c>
      <c r="W3">
        <v>13.767714204545454</v>
      </c>
      <c r="X3">
        <v>44.000285315855521</v>
      </c>
      <c r="Y3">
        <v>0</v>
      </c>
      <c r="Z3">
        <v>5.8046308977272734</v>
      </c>
      <c r="AA3">
        <v>12.503604901265824</v>
      </c>
      <c r="AB3">
        <v>11.723921218434434</v>
      </c>
      <c r="AC3">
        <v>8.6235786352821844</v>
      </c>
      <c r="AD3">
        <v>0</v>
      </c>
      <c r="AE3">
        <v>9.778151562724851</v>
      </c>
      <c r="AF3">
        <v>2.3403821595191796</v>
      </c>
      <c r="AG3">
        <v>12.390097997770424</v>
      </c>
      <c r="AH3">
        <v>5.6196245858231206</v>
      </c>
      <c r="AI3">
        <v>0</v>
      </c>
      <c r="AJ3">
        <v>0</v>
      </c>
      <c r="AK3">
        <v>20.570264114893618</v>
      </c>
      <c r="AL3">
        <v>0</v>
      </c>
      <c r="AM3">
        <v>4.8256357685053164</v>
      </c>
      <c r="AN3">
        <v>0.66584851554682967</v>
      </c>
      <c r="AO3">
        <v>0</v>
      </c>
      <c r="AP3">
        <v>0.15202916536868266</v>
      </c>
      <c r="AQ3">
        <v>9.7209022754520475</v>
      </c>
      <c r="AR3">
        <v>10.318038377717391</v>
      </c>
      <c r="AS3">
        <v>8.7806877499691804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932.72645504887214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9.0099811961501217</v>
      </c>
      <c r="L4">
        <v>554.50818242240621</v>
      </c>
      <c r="M4">
        <v>26.566609533056042</v>
      </c>
      <c r="N4">
        <v>34.408040073878624</v>
      </c>
      <c r="O4">
        <v>0</v>
      </c>
      <c r="P4">
        <v>39.979624000000001</v>
      </c>
      <c r="Q4">
        <v>6.3595956223255818</v>
      </c>
      <c r="R4">
        <v>6.1203287363937529</v>
      </c>
      <c r="S4">
        <v>7.6598239518164437</v>
      </c>
      <c r="T4">
        <v>0</v>
      </c>
      <c r="U4">
        <v>61.170369714741732</v>
      </c>
      <c r="V4">
        <v>5.358619217391305</v>
      </c>
      <c r="W4">
        <v>13.767714204545454</v>
      </c>
      <c r="X4">
        <v>44.000285315855521</v>
      </c>
      <c r="Y4">
        <v>0</v>
      </c>
      <c r="Z4">
        <v>5.8046308977272734</v>
      </c>
      <c r="AA4">
        <v>12.503604901265824</v>
      </c>
      <c r="AB4">
        <v>11.723921218434434</v>
      </c>
      <c r="AC4">
        <v>8.6235786352821844</v>
      </c>
      <c r="AD4">
        <v>0</v>
      </c>
      <c r="AE4">
        <v>9.778151562724851</v>
      </c>
      <c r="AF4">
        <v>2.3403821595191796</v>
      </c>
      <c r="AG4">
        <v>12.390097997770424</v>
      </c>
      <c r="AH4">
        <v>5.6196245858231206</v>
      </c>
      <c r="AI4">
        <v>0</v>
      </c>
      <c r="AJ4">
        <v>0</v>
      </c>
      <c r="AK4">
        <v>20.570264114893618</v>
      </c>
      <c r="AL4">
        <v>0</v>
      </c>
      <c r="AM4">
        <v>4.8256357685053164</v>
      </c>
      <c r="AN4">
        <v>0.66584851554682967</v>
      </c>
      <c r="AO4">
        <v>0</v>
      </c>
      <c r="AP4">
        <v>0.15202916536868266</v>
      </c>
      <c r="AQ4">
        <v>7.2906767672368833</v>
      </c>
      <c r="AR4">
        <v>10.318038377717391</v>
      </c>
      <c r="AS4">
        <v>8.7806877499691804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930.29634640634572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9.0098580829966277</v>
      </c>
      <c r="L5">
        <v>554.50818242240621</v>
      </c>
      <c r="M5">
        <v>24.489013245814039</v>
      </c>
      <c r="N5">
        <v>34.408040073878624</v>
      </c>
      <c r="O5">
        <v>0</v>
      </c>
      <c r="P5">
        <v>39.979624000000001</v>
      </c>
      <c r="Q5">
        <v>6.3595956223255818</v>
      </c>
      <c r="R5">
        <v>6.1203287363937529</v>
      </c>
      <c r="S5">
        <v>7.6598239518164437</v>
      </c>
      <c r="T5">
        <v>0</v>
      </c>
      <c r="U5">
        <v>51.712907126696891</v>
      </c>
      <c r="V5">
        <v>5.358619217391305</v>
      </c>
      <c r="W5">
        <v>13.767714204545454</v>
      </c>
      <c r="X5">
        <v>44.000285315855521</v>
      </c>
      <c r="Y5">
        <v>0</v>
      </c>
      <c r="Z5">
        <v>3.8697538295454548</v>
      </c>
      <c r="AA5">
        <v>12.503604901265824</v>
      </c>
      <c r="AB5">
        <v>11.723921218434434</v>
      </c>
      <c r="AC5">
        <v>8.6235786352821844</v>
      </c>
      <c r="AD5">
        <v>0</v>
      </c>
      <c r="AE5">
        <v>9.778151562724851</v>
      </c>
      <c r="AF5">
        <v>2.3403821595191796</v>
      </c>
      <c r="AG5">
        <v>12.390097997770424</v>
      </c>
      <c r="AH5">
        <v>5.6196245858231206</v>
      </c>
      <c r="AI5">
        <v>0</v>
      </c>
      <c r="AJ5">
        <v>0</v>
      </c>
      <c r="AK5">
        <v>20.570264114893618</v>
      </c>
      <c r="AL5">
        <v>0</v>
      </c>
      <c r="AM5">
        <v>4.8256357685053164</v>
      </c>
      <c r="AN5">
        <v>0.66584851554682967</v>
      </c>
      <c r="AO5">
        <v>0</v>
      </c>
      <c r="AP5">
        <v>0.15202916536868266</v>
      </c>
      <c r="AQ5">
        <v>4.8604512590217208</v>
      </c>
      <c r="AR5">
        <v>10.318038377717391</v>
      </c>
      <c r="AS5">
        <v>8.7806877499691804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914.39606184150853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4.9898811720045613</v>
      </c>
      <c r="L6">
        <v>554.50818242240621</v>
      </c>
      <c r="M6">
        <v>22.118436329783037</v>
      </c>
      <c r="N6">
        <v>34.408040073878624</v>
      </c>
      <c r="O6">
        <v>0</v>
      </c>
      <c r="P6">
        <v>39.979624000000001</v>
      </c>
      <c r="Q6">
        <v>6.3595956223255818</v>
      </c>
      <c r="R6">
        <v>6.1203287363937529</v>
      </c>
      <c r="S6">
        <v>7.6598239518164437</v>
      </c>
      <c r="T6">
        <v>0</v>
      </c>
      <c r="U6">
        <v>51.712907126696891</v>
      </c>
      <c r="V6">
        <v>5.358619217391305</v>
      </c>
      <c r="W6">
        <v>13.767714204545454</v>
      </c>
      <c r="X6">
        <v>44.000285315855521</v>
      </c>
      <c r="Y6">
        <v>0</v>
      </c>
      <c r="Z6">
        <v>3.8697538295454548</v>
      </c>
      <c r="AA6">
        <v>12.503604901265824</v>
      </c>
      <c r="AB6">
        <v>11.723921218434434</v>
      </c>
      <c r="AC6">
        <v>8.6235786352821844</v>
      </c>
      <c r="AD6">
        <v>0</v>
      </c>
      <c r="AE6">
        <v>9.778151562724851</v>
      </c>
      <c r="AF6">
        <v>2.3403821595191796</v>
      </c>
      <c r="AG6">
        <v>12.390097997770424</v>
      </c>
      <c r="AH6">
        <v>5.6196245858231206</v>
      </c>
      <c r="AI6">
        <v>0</v>
      </c>
      <c r="AJ6">
        <v>0</v>
      </c>
      <c r="AK6">
        <v>20.570264114893618</v>
      </c>
      <c r="AL6">
        <v>0</v>
      </c>
      <c r="AM6">
        <v>4.8256357685053164</v>
      </c>
      <c r="AN6">
        <v>0.66584851554682967</v>
      </c>
      <c r="AO6">
        <v>0</v>
      </c>
      <c r="AP6">
        <v>0.15202916536868266</v>
      </c>
      <c r="AQ6">
        <v>2.4302255082151638</v>
      </c>
      <c r="AR6">
        <v>10.318038377717391</v>
      </c>
      <c r="AS6">
        <v>8.7806877499691804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905.57528226367867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4.9899053482944833</v>
      </c>
      <c r="L7">
        <v>485.48298115020793</v>
      </c>
      <c r="M7">
        <v>22.118436329783037</v>
      </c>
      <c r="N7">
        <v>34.408040073878624</v>
      </c>
      <c r="O7">
        <v>0</v>
      </c>
      <c r="P7">
        <v>39.979624000000001</v>
      </c>
      <c r="Q7">
        <v>6.3595956223255818</v>
      </c>
      <c r="R7">
        <v>6.1203287363937529</v>
      </c>
      <c r="S7">
        <v>7.6598239518164437</v>
      </c>
      <c r="T7">
        <v>0</v>
      </c>
      <c r="U7">
        <v>51.712907126696891</v>
      </c>
      <c r="V7">
        <v>5.358619217391305</v>
      </c>
      <c r="W7">
        <v>13.767714204545454</v>
      </c>
      <c r="X7">
        <v>44.000285315855521</v>
      </c>
      <c r="Y7">
        <v>0</v>
      </c>
      <c r="Z7">
        <v>3.8697538295454548</v>
      </c>
      <c r="AA7">
        <v>12.503604901265824</v>
      </c>
      <c r="AB7">
        <v>11.723921218434434</v>
      </c>
      <c r="AC7">
        <v>8.6235786352821844</v>
      </c>
      <c r="AD7">
        <v>0</v>
      </c>
      <c r="AE7">
        <v>9.778151562724851</v>
      </c>
      <c r="AF7">
        <v>2.3403821595191796</v>
      </c>
      <c r="AG7">
        <v>12.390097997770424</v>
      </c>
      <c r="AH7">
        <v>5.6196245858231206</v>
      </c>
      <c r="AI7">
        <v>0</v>
      </c>
      <c r="AJ7">
        <v>0</v>
      </c>
      <c r="AK7">
        <v>20.570264114893618</v>
      </c>
      <c r="AL7">
        <v>0</v>
      </c>
      <c r="AM7">
        <v>4.8256357685053164</v>
      </c>
      <c r="AN7">
        <v>0.66584851554682967</v>
      </c>
      <c r="AO7">
        <v>0</v>
      </c>
      <c r="AP7">
        <v>0.15202916536868266</v>
      </c>
      <c r="AQ7">
        <v>2.4302255082151638</v>
      </c>
      <c r="AR7">
        <v>10.318038377717391</v>
      </c>
      <c r="AS7">
        <v>8.7806877499691804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836.55010516777043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4.9899053482944833</v>
      </c>
      <c r="L8">
        <v>444.86572921276979</v>
      </c>
      <c r="M8">
        <v>22.118436329783037</v>
      </c>
      <c r="N8">
        <v>34.408040073878624</v>
      </c>
      <c r="O8">
        <v>0</v>
      </c>
      <c r="P8">
        <v>39.979624000000001</v>
      </c>
      <c r="Q8">
        <v>6.3595956223255818</v>
      </c>
      <c r="R8">
        <v>6.1203287363937529</v>
      </c>
      <c r="S8">
        <v>7.6598239518164437</v>
      </c>
      <c r="T8">
        <v>0</v>
      </c>
      <c r="U8">
        <v>51.712907126696891</v>
      </c>
      <c r="V8">
        <v>5.358619217391305</v>
      </c>
      <c r="W8">
        <v>13.767714204545454</v>
      </c>
      <c r="X8">
        <v>44.000285315855521</v>
      </c>
      <c r="Y8">
        <v>0</v>
      </c>
      <c r="Z8">
        <v>3.8697538295454548</v>
      </c>
      <c r="AA8">
        <v>12.503604901265824</v>
      </c>
      <c r="AB8">
        <v>11.723921218434434</v>
      </c>
      <c r="AC8">
        <v>5.7432587930913606</v>
      </c>
      <c r="AD8">
        <v>0</v>
      </c>
      <c r="AE8">
        <v>9.778151562724851</v>
      </c>
      <c r="AF8">
        <v>2.3403821595191796</v>
      </c>
      <c r="AG8">
        <v>12.390097997770424</v>
      </c>
      <c r="AH8">
        <v>5.6196245858231206</v>
      </c>
      <c r="AI8">
        <v>0</v>
      </c>
      <c r="AJ8">
        <v>0</v>
      </c>
      <c r="AK8">
        <v>20.570264114893618</v>
      </c>
      <c r="AL8">
        <v>0</v>
      </c>
      <c r="AM8">
        <v>4.8256357685053164</v>
      </c>
      <c r="AN8">
        <v>0.66584851554682967</v>
      </c>
      <c r="AO8">
        <v>0</v>
      </c>
      <c r="AP8">
        <v>0.15202916536868266</v>
      </c>
      <c r="AQ8">
        <v>2.4302255082151638</v>
      </c>
      <c r="AR8">
        <v>10.318038377717391</v>
      </c>
      <c r="AS8">
        <v>8.7806877499691804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793.05253338814146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4.9899053482944833</v>
      </c>
      <c r="L9">
        <v>444.86572921276979</v>
      </c>
      <c r="M9">
        <v>22.118436329783037</v>
      </c>
      <c r="N9">
        <v>34.408040073878624</v>
      </c>
      <c r="O9">
        <v>0</v>
      </c>
      <c r="P9">
        <v>39.979624000000001</v>
      </c>
      <c r="Q9">
        <v>6.3595956223255818</v>
      </c>
      <c r="R9">
        <v>6.1203287363937529</v>
      </c>
      <c r="S9">
        <v>7.6598239518164437</v>
      </c>
      <c r="T9">
        <v>0</v>
      </c>
      <c r="U9">
        <v>51.712907126696891</v>
      </c>
      <c r="V9">
        <v>5.358619217391305</v>
      </c>
      <c r="W9">
        <v>13.767714204545454</v>
      </c>
      <c r="X9">
        <v>44.000285315855521</v>
      </c>
      <c r="Y9">
        <v>0</v>
      </c>
      <c r="Z9">
        <v>3.8697538295454548</v>
      </c>
      <c r="AA9">
        <v>12.503604901265824</v>
      </c>
      <c r="AB9">
        <v>11.723921218434434</v>
      </c>
      <c r="AC9">
        <v>5.7432587930913606</v>
      </c>
      <c r="AD9">
        <v>0</v>
      </c>
      <c r="AE9">
        <v>9.778151562724851</v>
      </c>
      <c r="AF9">
        <v>2.3403821595191796</v>
      </c>
      <c r="AG9">
        <v>12.390097997770424</v>
      </c>
      <c r="AH9">
        <v>5.6196245858231206</v>
      </c>
      <c r="AI9">
        <v>0</v>
      </c>
      <c r="AJ9">
        <v>0</v>
      </c>
      <c r="AK9">
        <v>20.570264114893618</v>
      </c>
      <c r="AL9">
        <v>0</v>
      </c>
      <c r="AM9">
        <v>4.8256357685053164</v>
      </c>
      <c r="AN9">
        <v>0.66584851554682967</v>
      </c>
      <c r="AO9">
        <v>0</v>
      </c>
      <c r="AP9">
        <v>0.15202916536868266</v>
      </c>
      <c r="AQ9">
        <v>2.4302255082151638</v>
      </c>
      <c r="AR9">
        <v>10.318038377717391</v>
      </c>
      <c r="AS9">
        <v>8.7806877499691804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793.05253338814146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4.9899053482944833</v>
      </c>
      <c r="L10">
        <v>444.86572921276979</v>
      </c>
      <c r="M10">
        <v>22.118436329783037</v>
      </c>
      <c r="N10">
        <v>34.408040073878624</v>
      </c>
      <c r="O10">
        <v>0</v>
      </c>
      <c r="P10">
        <v>39.979624000000001</v>
      </c>
      <c r="Q10">
        <v>6.3595956223255818</v>
      </c>
      <c r="R10">
        <v>6.1203287363937529</v>
      </c>
      <c r="S10">
        <v>7.6598239518164437</v>
      </c>
      <c r="T10">
        <v>0</v>
      </c>
      <c r="U10">
        <v>51.712907126696891</v>
      </c>
      <c r="V10">
        <v>5.358619217391305</v>
      </c>
      <c r="W10">
        <v>13.767714204545454</v>
      </c>
      <c r="X10">
        <v>44.000285315855521</v>
      </c>
      <c r="Y10">
        <v>0</v>
      </c>
      <c r="Z10">
        <v>5.8046308977272734</v>
      </c>
      <c r="AA10">
        <v>12.503604901265824</v>
      </c>
      <c r="AB10">
        <v>11.723921218434434</v>
      </c>
      <c r="AC10">
        <v>5.7432587930913606</v>
      </c>
      <c r="AD10">
        <v>0</v>
      </c>
      <c r="AE10">
        <v>9.778151562724851</v>
      </c>
      <c r="AF10">
        <v>2.3403821595191796</v>
      </c>
      <c r="AG10">
        <v>12.390097997770424</v>
      </c>
      <c r="AH10">
        <v>5.6196245858231206</v>
      </c>
      <c r="AI10">
        <v>0</v>
      </c>
      <c r="AJ10">
        <v>0</v>
      </c>
      <c r="AK10">
        <v>20.570264114893618</v>
      </c>
      <c r="AL10">
        <v>0</v>
      </c>
      <c r="AM10">
        <v>4.8256357685053164</v>
      </c>
      <c r="AN10">
        <v>0.66584851554682967</v>
      </c>
      <c r="AO10">
        <v>0</v>
      </c>
      <c r="AP10">
        <v>0.15202916536868266</v>
      </c>
      <c r="AQ10">
        <v>2.4302255082151638</v>
      </c>
      <c r="AR10">
        <v>10.318038377717391</v>
      </c>
      <c r="AS10">
        <v>8.7806877499691804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794.98741045632335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4.9899454176435469</v>
      </c>
      <c r="L11">
        <v>377.16425001777185</v>
      </c>
      <c r="M11">
        <v>22.117985203944777</v>
      </c>
      <c r="N11">
        <v>34.408040073878624</v>
      </c>
      <c r="O11">
        <v>0</v>
      </c>
      <c r="P11">
        <v>39.979624000000001</v>
      </c>
      <c r="Q11">
        <v>3.5690749599578502</v>
      </c>
      <c r="R11">
        <v>3.4607002425554949</v>
      </c>
      <c r="S11">
        <v>4.3089900641688201</v>
      </c>
      <c r="T11">
        <v>0</v>
      </c>
      <c r="U11">
        <v>61.170369714741732</v>
      </c>
      <c r="V11">
        <v>5.358619217391305</v>
      </c>
      <c r="W11">
        <v>13.767714204545454</v>
      </c>
      <c r="X11">
        <v>44.000285315855521</v>
      </c>
      <c r="Y11">
        <v>0</v>
      </c>
      <c r="Z11">
        <v>5.8046308977272734</v>
      </c>
      <c r="AA11">
        <v>12.503604901265824</v>
      </c>
      <c r="AB11">
        <v>11.723921218434434</v>
      </c>
      <c r="AC11">
        <v>5.7432587930913606</v>
      </c>
      <c r="AD11">
        <v>0</v>
      </c>
      <c r="AE11">
        <v>9.778151562724851</v>
      </c>
      <c r="AF11">
        <v>2.3403821595191796</v>
      </c>
      <c r="AG11">
        <v>12.390097997770424</v>
      </c>
      <c r="AH11">
        <v>5.6196245858231206</v>
      </c>
      <c r="AI11">
        <v>0</v>
      </c>
      <c r="AJ11">
        <v>0</v>
      </c>
      <c r="AK11">
        <v>20.570264114893618</v>
      </c>
      <c r="AL11">
        <v>0</v>
      </c>
      <c r="AM11">
        <v>4.8256357685053164</v>
      </c>
      <c r="AN11">
        <v>0.66584851554682967</v>
      </c>
      <c r="AO11">
        <v>0</v>
      </c>
      <c r="AP11">
        <v>0.15202916536868266</v>
      </c>
      <c r="AQ11">
        <v>2.4302255082151638</v>
      </c>
      <c r="AR11">
        <v>10.318038377717391</v>
      </c>
      <c r="AS11">
        <v>8.7806877499691804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727.94199974902745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4.9899454176435469</v>
      </c>
      <c r="L12">
        <v>309.46827152375164</v>
      </c>
      <c r="M12">
        <v>22.117985203944777</v>
      </c>
      <c r="N12">
        <v>34.408040073878624</v>
      </c>
      <c r="O12">
        <v>0</v>
      </c>
      <c r="P12">
        <v>39.979624000000001</v>
      </c>
      <c r="Q12">
        <v>3.5690749599578502</v>
      </c>
      <c r="R12">
        <v>3.4607002425554949</v>
      </c>
      <c r="S12">
        <v>4.3089900641688201</v>
      </c>
      <c r="T12">
        <v>0</v>
      </c>
      <c r="U12">
        <v>61.170369714741732</v>
      </c>
      <c r="V12">
        <v>5.358619217391305</v>
      </c>
      <c r="W12">
        <v>13.767714204545454</v>
      </c>
      <c r="X12">
        <v>44.000285315855521</v>
      </c>
      <c r="Y12">
        <v>0</v>
      </c>
      <c r="Z12">
        <v>5.8046308977272734</v>
      </c>
      <c r="AA12">
        <v>12.503604901265824</v>
      </c>
      <c r="AB12">
        <v>11.723921218434434</v>
      </c>
      <c r="AC12">
        <v>5.7432587930913606</v>
      </c>
      <c r="AD12">
        <v>0</v>
      </c>
      <c r="AE12">
        <v>9.778151562724851</v>
      </c>
      <c r="AF12">
        <v>2.3403821595191796</v>
      </c>
      <c r="AG12">
        <v>12.390097997770424</v>
      </c>
      <c r="AH12">
        <v>5.6196245858231206</v>
      </c>
      <c r="AI12">
        <v>0</v>
      </c>
      <c r="AJ12">
        <v>0</v>
      </c>
      <c r="AK12">
        <v>20.570264114893618</v>
      </c>
      <c r="AL12">
        <v>0</v>
      </c>
      <c r="AM12">
        <v>4.8256357685053164</v>
      </c>
      <c r="AN12">
        <v>0.66584851554682967</v>
      </c>
      <c r="AO12">
        <v>0</v>
      </c>
      <c r="AP12">
        <v>0.15202916536868266</v>
      </c>
      <c r="AQ12">
        <v>2.4302255082151638</v>
      </c>
      <c r="AR12">
        <v>10.318038377717391</v>
      </c>
      <c r="AS12">
        <v>8.7806877499691804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660.24602125500735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4.9899454176435469</v>
      </c>
      <c r="L13">
        <v>309.46295285281212</v>
      </c>
      <c r="M13">
        <v>22.117985203944777</v>
      </c>
      <c r="N13">
        <v>34.408040073878624</v>
      </c>
      <c r="O13">
        <v>0</v>
      </c>
      <c r="P13">
        <v>39.979624000000001</v>
      </c>
      <c r="Q13">
        <v>6.4767603690205027</v>
      </c>
      <c r="R13">
        <v>3.4598243606102637</v>
      </c>
      <c r="S13">
        <v>5.0591999490763859</v>
      </c>
      <c r="T13">
        <v>0</v>
      </c>
      <c r="U13">
        <v>61.170369714741732</v>
      </c>
      <c r="V13">
        <v>5.3599937875080492</v>
      </c>
      <c r="W13">
        <v>13.767714204545454</v>
      </c>
      <c r="X13">
        <v>44.000285315855521</v>
      </c>
      <c r="Y13">
        <v>0</v>
      </c>
      <c r="Z13">
        <v>5.8046308977272734</v>
      </c>
      <c r="AA13">
        <v>12.503604901265824</v>
      </c>
      <c r="AB13">
        <v>11.723921218434434</v>
      </c>
      <c r="AC13">
        <v>5.7432587930913606</v>
      </c>
      <c r="AD13">
        <v>0</v>
      </c>
      <c r="AE13">
        <v>9.778151562724851</v>
      </c>
      <c r="AF13">
        <v>2.3403821595191796</v>
      </c>
      <c r="AG13">
        <v>12.390097997770424</v>
      </c>
      <c r="AH13">
        <v>5.6196245858231206</v>
      </c>
      <c r="AI13">
        <v>0</v>
      </c>
      <c r="AJ13">
        <v>0</v>
      </c>
      <c r="AK13">
        <v>20.570264114893618</v>
      </c>
      <c r="AL13">
        <v>0</v>
      </c>
      <c r="AM13">
        <v>4.8256357685053164</v>
      </c>
      <c r="AN13">
        <v>0.66584851554682967</v>
      </c>
      <c r="AO13">
        <v>0</v>
      </c>
      <c r="AP13">
        <v>0.15202916536868266</v>
      </c>
      <c r="AQ13">
        <v>2.4302255082151638</v>
      </c>
      <c r="AR13">
        <v>10.318038377717391</v>
      </c>
      <c r="AS13">
        <v>8.7806877499691804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663.89909656620955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4.9899454176435469</v>
      </c>
      <c r="L14">
        <v>309.46295285281212</v>
      </c>
      <c r="M14">
        <v>22.117985203944777</v>
      </c>
      <c r="N14">
        <v>34.408040073878624</v>
      </c>
      <c r="O14">
        <v>0</v>
      </c>
      <c r="P14">
        <v>39.979624000000001</v>
      </c>
      <c r="Q14">
        <v>6.4768913165562916</v>
      </c>
      <c r="R14">
        <v>3.4589211824417005</v>
      </c>
      <c r="S14">
        <v>4.3104918470588229</v>
      </c>
      <c r="T14">
        <v>0</v>
      </c>
      <c r="U14">
        <v>61.170369714741732</v>
      </c>
      <c r="V14">
        <v>5.3599937875080492</v>
      </c>
      <c r="W14">
        <v>13.767714204545454</v>
      </c>
      <c r="X14">
        <v>44.000285315855521</v>
      </c>
      <c r="Y14">
        <v>0</v>
      </c>
      <c r="Z14">
        <v>5.8046308977272734</v>
      </c>
      <c r="AA14">
        <v>12.503604901265824</v>
      </c>
      <c r="AB14">
        <v>11.723921218434434</v>
      </c>
      <c r="AC14">
        <v>5.7432587930913606</v>
      </c>
      <c r="AD14">
        <v>0</v>
      </c>
      <c r="AE14">
        <v>9.778151562724851</v>
      </c>
      <c r="AF14">
        <v>2.3403821595191796</v>
      </c>
      <c r="AG14">
        <v>12.390097997770424</v>
      </c>
      <c r="AH14">
        <v>5.6196245858231206</v>
      </c>
      <c r="AI14">
        <v>0</v>
      </c>
      <c r="AJ14">
        <v>0</v>
      </c>
      <c r="AK14">
        <v>20.570264114893618</v>
      </c>
      <c r="AL14">
        <v>0</v>
      </c>
      <c r="AM14">
        <v>4.8256357685053164</v>
      </c>
      <c r="AN14">
        <v>0.66584851554682967</v>
      </c>
      <c r="AO14">
        <v>0</v>
      </c>
      <c r="AP14">
        <v>0.15202916536868266</v>
      </c>
      <c r="AQ14">
        <v>0</v>
      </c>
      <c r="AR14">
        <v>10.318038377717391</v>
      </c>
      <c r="AS14">
        <v>8.7806877499691804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660.71939072534406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4.9899454176435469</v>
      </c>
      <c r="L15">
        <v>309.46295285281212</v>
      </c>
      <c r="M15">
        <v>22.117985203944777</v>
      </c>
      <c r="N15">
        <v>34.408040073878624</v>
      </c>
      <c r="O15">
        <v>0</v>
      </c>
      <c r="P15">
        <v>39.979624000000001</v>
      </c>
      <c r="Q15">
        <v>6.4768913165562916</v>
      </c>
      <c r="R15">
        <v>3.4589211824417005</v>
      </c>
      <c r="S15">
        <v>4.3104918470588229</v>
      </c>
      <c r="T15">
        <v>0</v>
      </c>
      <c r="U15">
        <v>61.170369714741732</v>
      </c>
      <c r="V15">
        <v>5.3599937875080492</v>
      </c>
      <c r="W15">
        <v>13.767714204545454</v>
      </c>
      <c r="X15">
        <v>44.000285315855521</v>
      </c>
      <c r="Y15">
        <v>0</v>
      </c>
      <c r="Z15">
        <v>5.8046308977272734</v>
      </c>
      <c r="AA15">
        <v>12.503604901265824</v>
      </c>
      <c r="AB15">
        <v>11.723921218434434</v>
      </c>
      <c r="AC15">
        <v>5.7432587930913606</v>
      </c>
      <c r="AD15">
        <v>0</v>
      </c>
      <c r="AE15">
        <v>9.778151562724851</v>
      </c>
      <c r="AF15">
        <v>2.3403821595191796</v>
      </c>
      <c r="AG15">
        <v>12.390097997770424</v>
      </c>
      <c r="AH15">
        <v>5.6196245858231206</v>
      </c>
      <c r="AI15">
        <v>0</v>
      </c>
      <c r="AJ15">
        <v>0</v>
      </c>
      <c r="AK15">
        <v>20.570264114893618</v>
      </c>
      <c r="AL15">
        <v>0</v>
      </c>
      <c r="AM15">
        <v>4.8256357685053164</v>
      </c>
      <c r="AN15">
        <v>0.66584851554682967</v>
      </c>
      <c r="AO15">
        <v>0</v>
      </c>
      <c r="AP15">
        <v>0.15202916536868266</v>
      </c>
      <c r="AQ15">
        <v>0</v>
      </c>
      <c r="AR15">
        <v>10.318038377717391</v>
      </c>
      <c r="AS15">
        <v>8.7806877499691804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660.71939072534406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4.9899454176435469</v>
      </c>
      <c r="L16">
        <v>309.46295285281212</v>
      </c>
      <c r="M16">
        <v>22.117985203944777</v>
      </c>
      <c r="N16">
        <v>34.408040073878624</v>
      </c>
      <c r="O16">
        <v>0</v>
      </c>
      <c r="P16">
        <v>39.979624000000001</v>
      </c>
      <c r="Q16">
        <v>6.4768913165562916</v>
      </c>
      <c r="R16">
        <v>3.4589211824417005</v>
      </c>
      <c r="S16">
        <v>4.3104918470588229</v>
      </c>
      <c r="T16">
        <v>0</v>
      </c>
      <c r="U16">
        <v>61.170369714741732</v>
      </c>
      <c r="V16">
        <v>5.3599937875080492</v>
      </c>
      <c r="W16">
        <v>13.767714204545454</v>
      </c>
      <c r="X16">
        <v>44.000285315855521</v>
      </c>
      <c r="Y16">
        <v>0</v>
      </c>
      <c r="Z16">
        <v>5.8046308977272734</v>
      </c>
      <c r="AA16">
        <v>12.503604901265824</v>
      </c>
      <c r="AB16">
        <v>11.723921218434434</v>
      </c>
      <c r="AC16">
        <v>5.7432587930913606</v>
      </c>
      <c r="AD16">
        <v>0</v>
      </c>
      <c r="AE16">
        <v>9.778151562724851</v>
      </c>
      <c r="AF16">
        <v>2.3403821595191796</v>
      </c>
      <c r="AG16">
        <v>12.390097997770424</v>
      </c>
      <c r="AH16">
        <v>5.6196245858231206</v>
      </c>
      <c r="AI16">
        <v>0</v>
      </c>
      <c r="AJ16">
        <v>0</v>
      </c>
      <c r="AK16">
        <v>20.570264114893618</v>
      </c>
      <c r="AL16">
        <v>0</v>
      </c>
      <c r="AM16">
        <v>4.8256357685053164</v>
      </c>
      <c r="AN16">
        <v>0.66584851554682967</v>
      </c>
      <c r="AO16">
        <v>0</v>
      </c>
      <c r="AP16">
        <v>0.15202916536868266</v>
      </c>
      <c r="AQ16">
        <v>0</v>
      </c>
      <c r="AR16">
        <v>10.318038377717391</v>
      </c>
      <c r="AS16">
        <v>8.7806877499691804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660.71939072534406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4.9899454176435469</v>
      </c>
      <c r="L17">
        <v>309.46295285281212</v>
      </c>
      <c r="M17">
        <v>22.117985203944777</v>
      </c>
      <c r="N17">
        <v>34.408040073878624</v>
      </c>
      <c r="O17">
        <v>0</v>
      </c>
      <c r="P17">
        <v>39.979624000000001</v>
      </c>
      <c r="Q17">
        <v>6.4768913165562916</v>
      </c>
      <c r="R17">
        <v>3.4589211824417005</v>
      </c>
      <c r="S17">
        <v>4.3104918470588229</v>
      </c>
      <c r="T17">
        <v>0</v>
      </c>
      <c r="U17">
        <v>61.170369714741732</v>
      </c>
      <c r="V17">
        <v>5.3599937875080492</v>
      </c>
      <c r="W17">
        <v>13.767714204545454</v>
      </c>
      <c r="X17">
        <v>44.000285315855521</v>
      </c>
      <c r="Y17">
        <v>0</v>
      </c>
      <c r="Z17">
        <v>5.8046308977272734</v>
      </c>
      <c r="AA17">
        <v>12.503604901265824</v>
      </c>
      <c r="AB17">
        <v>11.723921218434434</v>
      </c>
      <c r="AC17">
        <v>5.7432587930913606</v>
      </c>
      <c r="AD17">
        <v>0</v>
      </c>
      <c r="AE17">
        <v>9.778151562724851</v>
      </c>
      <c r="AF17">
        <v>2.3403821595191796</v>
      </c>
      <c r="AG17">
        <v>12.390097997770424</v>
      </c>
      <c r="AH17">
        <v>5.6196245858231206</v>
      </c>
      <c r="AI17">
        <v>0</v>
      </c>
      <c r="AJ17">
        <v>0</v>
      </c>
      <c r="AK17">
        <v>20.570264114893618</v>
      </c>
      <c r="AL17">
        <v>0</v>
      </c>
      <c r="AM17">
        <v>4.8256357685053164</v>
      </c>
      <c r="AN17">
        <v>0.66584851554682967</v>
      </c>
      <c r="AO17">
        <v>0</v>
      </c>
      <c r="AP17">
        <v>0.15202916536868266</v>
      </c>
      <c r="AQ17">
        <v>0</v>
      </c>
      <c r="AR17">
        <v>10.318038377717391</v>
      </c>
      <c r="AS17">
        <v>8.7806877499691804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660.71939072534406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4.9899454176435469</v>
      </c>
      <c r="L18">
        <v>309.46295285281212</v>
      </c>
      <c r="M18">
        <v>22.117985203944777</v>
      </c>
      <c r="N18">
        <v>34.408040073878624</v>
      </c>
      <c r="O18">
        <v>0</v>
      </c>
      <c r="P18">
        <v>39.979624000000001</v>
      </c>
      <c r="Q18">
        <v>6.4768913165562916</v>
      </c>
      <c r="R18">
        <v>3.4589211824417005</v>
      </c>
      <c r="S18">
        <v>4.3104918470588229</v>
      </c>
      <c r="T18">
        <v>0</v>
      </c>
      <c r="U18">
        <v>61.170369714741732</v>
      </c>
      <c r="V18">
        <v>5.3599937875080492</v>
      </c>
      <c r="W18">
        <v>13.767714204545454</v>
      </c>
      <c r="X18">
        <v>44.000285315855521</v>
      </c>
      <c r="Y18">
        <v>0</v>
      </c>
      <c r="Z18">
        <v>5.8046308977272734</v>
      </c>
      <c r="AA18">
        <v>12.503604901265824</v>
      </c>
      <c r="AB18">
        <v>11.723921218434434</v>
      </c>
      <c r="AC18">
        <v>5.7432587930913606</v>
      </c>
      <c r="AD18">
        <v>0</v>
      </c>
      <c r="AE18">
        <v>9.778151562724851</v>
      </c>
      <c r="AF18">
        <v>2.3403821595191796</v>
      </c>
      <c r="AG18">
        <v>12.390097997770424</v>
      </c>
      <c r="AH18">
        <v>5.6196245858231206</v>
      </c>
      <c r="AI18">
        <v>0</v>
      </c>
      <c r="AJ18">
        <v>0</v>
      </c>
      <c r="AK18">
        <v>20.570264114893618</v>
      </c>
      <c r="AL18">
        <v>0</v>
      </c>
      <c r="AM18">
        <v>4.8256357685053164</v>
      </c>
      <c r="AN18">
        <v>0.66584851554682967</v>
      </c>
      <c r="AO18">
        <v>0</v>
      </c>
      <c r="AP18">
        <v>0.15202916536868266</v>
      </c>
      <c r="AQ18">
        <v>0</v>
      </c>
      <c r="AR18">
        <v>10.318038377717391</v>
      </c>
      <c r="AS18">
        <v>8.7806877499691804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660.71939072534406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4.9899454176435469</v>
      </c>
      <c r="L19">
        <v>309.46295285281212</v>
      </c>
      <c r="M19">
        <v>22.117985203944777</v>
      </c>
      <c r="N19">
        <v>34.408040073878624</v>
      </c>
      <c r="O19">
        <v>0</v>
      </c>
      <c r="P19">
        <v>39.979624000000001</v>
      </c>
      <c r="Q19">
        <v>6.4768913165562916</v>
      </c>
      <c r="R19">
        <v>3.4589211824417005</v>
      </c>
      <c r="S19">
        <v>4.3104918470588229</v>
      </c>
      <c r="T19">
        <v>0</v>
      </c>
      <c r="U19">
        <v>61.170369714741732</v>
      </c>
      <c r="V19">
        <v>5.3560156889991735</v>
      </c>
      <c r="W19">
        <v>13.767714204545454</v>
      </c>
      <c r="X19">
        <v>44.000285315855521</v>
      </c>
      <c r="Y19">
        <v>0</v>
      </c>
      <c r="Z19">
        <v>5.8046308977272734</v>
      </c>
      <c r="AA19">
        <v>12.503604901265824</v>
      </c>
      <c r="AB19">
        <v>11.723921218434434</v>
      </c>
      <c r="AC19">
        <v>2.871629268543594</v>
      </c>
      <c r="AD19">
        <v>0</v>
      </c>
      <c r="AE19">
        <v>9.778151562724851</v>
      </c>
      <c r="AF19">
        <v>2.3403821595191796</v>
      </c>
      <c r="AG19">
        <v>12.390097997770424</v>
      </c>
      <c r="AH19">
        <v>5.6196245858231206</v>
      </c>
      <c r="AI19">
        <v>0</v>
      </c>
      <c r="AJ19">
        <v>0</v>
      </c>
      <c r="AK19">
        <v>20.570264114893618</v>
      </c>
      <c r="AL19">
        <v>0</v>
      </c>
      <c r="AM19">
        <v>4.8256357685053164</v>
      </c>
      <c r="AN19">
        <v>0.66584851554682967</v>
      </c>
      <c r="AO19">
        <v>0</v>
      </c>
      <c r="AP19">
        <v>0.15202916536868266</v>
      </c>
      <c r="AQ19">
        <v>0</v>
      </c>
      <c r="AR19">
        <v>10.318038377717391</v>
      </c>
      <c r="AS19">
        <v>8.7806877499691804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657.84378310228738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4.9899454176435469</v>
      </c>
      <c r="L20">
        <v>309.46295285281212</v>
      </c>
      <c r="M20">
        <v>22.117985203944777</v>
      </c>
      <c r="N20">
        <v>34.408040073878624</v>
      </c>
      <c r="O20">
        <v>0</v>
      </c>
      <c r="P20">
        <v>39.979624000000001</v>
      </c>
      <c r="Q20">
        <v>6.4768913165562916</v>
      </c>
      <c r="R20">
        <v>3.4589211824417005</v>
      </c>
      <c r="S20">
        <v>4.3104918470588229</v>
      </c>
      <c r="T20">
        <v>0</v>
      </c>
      <c r="U20">
        <v>61.170369714741732</v>
      </c>
      <c r="V20">
        <v>5.3560156889991735</v>
      </c>
      <c r="W20">
        <v>13.767714204545454</v>
      </c>
      <c r="X20">
        <v>44.000285315855521</v>
      </c>
      <c r="Y20">
        <v>0</v>
      </c>
      <c r="Z20">
        <v>5.8046308977272734</v>
      </c>
      <c r="AA20">
        <v>12.503604901265824</v>
      </c>
      <c r="AB20">
        <v>11.723921218434434</v>
      </c>
      <c r="AC20">
        <v>2.871629268543594</v>
      </c>
      <c r="AD20">
        <v>0</v>
      </c>
      <c r="AE20">
        <v>9.778151562724851</v>
      </c>
      <c r="AF20">
        <v>2.3403821595191796</v>
      </c>
      <c r="AG20">
        <v>12.390097997770424</v>
      </c>
      <c r="AH20">
        <v>5.6196245858231206</v>
      </c>
      <c r="AI20">
        <v>0</v>
      </c>
      <c r="AJ20">
        <v>0</v>
      </c>
      <c r="AK20">
        <v>20.570264114893618</v>
      </c>
      <c r="AL20">
        <v>0</v>
      </c>
      <c r="AM20">
        <v>4.8256357685053164</v>
      </c>
      <c r="AN20">
        <v>0.66584851554682967</v>
      </c>
      <c r="AO20">
        <v>0</v>
      </c>
      <c r="AP20">
        <v>0.15202916536868266</v>
      </c>
      <c r="AQ20">
        <v>0</v>
      </c>
      <c r="AR20">
        <v>10.318038377717391</v>
      </c>
      <c r="AS20">
        <v>8.7806877499691804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657.84378310228738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4.9899454176435469</v>
      </c>
      <c r="L21">
        <v>309.46957581961817</v>
      </c>
      <c r="M21">
        <v>22.117985203944777</v>
      </c>
      <c r="N21">
        <v>34.408040073878624</v>
      </c>
      <c r="O21">
        <v>0</v>
      </c>
      <c r="P21">
        <v>39.979624000000001</v>
      </c>
      <c r="Q21">
        <v>6.4767603690205027</v>
      </c>
      <c r="R21">
        <v>3.4589211824417005</v>
      </c>
      <c r="S21">
        <v>4.3095754938616073</v>
      </c>
      <c r="T21">
        <v>0</v>
      </c>
      <c r="U21">
        <v>61.170369714741732</v>
      </c>
      <c r="V21">
        <v>5.3560156889991735</v>
      </c>
      <c r="W21">
        <v>13.767714204545454</v>
      </c>
      <c r="X21">
        <v>44.000285315855521</v>
      </c>
      <c r="Y21">
        <v>0</v>
      </c>
      <c r="Z21">
        <v>5.8046308977272734</v>
      </c>
      <c r="AA21">
        <v>12.503604901265824</v>
      </c>
      <c r="AB21">
        <v>7.8159474789562884</v>
      </c>
      <c r="AC21">
        <v>2.871629268543594</v>
      </c>
      <c r="AD21">
        <v>0</v>
      </c>
      <c r="AE21">
        <v>9.778151562724851</v>
      </c>
      <c r="AF21">
        <v>2.3403821595191796</v>
      </c>
      <c r="AG21">
        <v>12.390097997770424</v>
      </c>
      <c r="AH21">
        <v>5.6196245858231206</v>
      </c>
      <c r="AI21">
        <v>0</v>
      </c>
      <c r="AJ21">
        <v>0</v>
      </c>
      <c r="AK21">
        <v>20.570264114893618</v>
      </c>
      <c r="AL21">
        <v>0</v>
      </c>
      <c r="AM21">
        <v>4.8256357685053164</v>
      </c>
      <c r="AN21">
        <v>0.66584851554682967</v>
      </c>
      <c r="AO21">
        <v>0</v>
      </c>
      <c r="AP21">
        <v>0.15202916536868266</v>
      </c>
      <c r="AQ21">
        <v>0</v>
      </c>
      <c r="AR21">
        <v>10.318038377717391</v>
      </c>
      <c r="AS21">
        <v>8.7806877499691804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653.94138502888234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4.9899454176435469</v>
      </c>
      <c r="L22">
        <v>309.46957581961817</v>
      </c>
      <c r="M22">
        <v>22.117985203944777</v>
      </c>
      <c r="N22">
        <v>34.408040073878624</v>
      </c>
      <c r="O22">
        <v>0</v>
      </c>
      <c r="P22">
        <v>39.979624000000001</v>
      </c>
      <c r="Q22">
        <v>6.4767603690205027</v>
      </c>
      <c r="R22">
        <v>3.4589211824417005</v>
      </c>
      <c r="S22">
        <v>4.3095754938616073</v>
      </c>
      <c r="T22">
        <v>0</v>
      </c>
      <c r="U22">
        <v>61.170369714741732</v>
      </c>
      <c r="V22">
        <v>5.3560156889991735</v>
      </c>
      <c r="W22">
        <v>13.767714204545454</v>
      </c>
      <c r="X22">
        <v>44.000285315855521</v>
      </c>
      <c r="Y22">
        <v>0</v>
      </c>
      <c r="Z22">
        <v>5.8046308977272734</v>
      </c>
      <c r="AA22">
        <v>12.503604901265824</v>
      </c>
      <c r="AB22">
        <v>7.8159474789562884</v>
      </c>
      <c r="AC22">
        <v>2.871629268543594</v>
      </c>
      <c r="AD22">
        <v>0</v>
      </c>
      <c r="AE22">
        <v>9.778151562724851</v>
      </c>
      <c r="AF22">
        <v>2.3403821595191796</v>
      </c>
      <c r="AG22">
        <v>12.390097997770424</v>
      </c>
      <c r="AH22">
        <v>5.6196245858231206</v>
      </c>
      <c r="AI22">
        <v>0</v>
      </c>
      <c r="AJ22">
        <v>0</v>
      </c>
      <c r="AK22">
        <v>20.570264114893618</v>
      </c>
      <c r="AL22">
        <v>0</v>
      </c>
      <c r="AM22">
        <v>4.8256357685053164</v>
      </c>
      <c r="AN22">
        <v>0.66584851554682967</v>
      </c>
      <c r="AO22">
        <v>0</v>
      </c>
      <c r="AP22">
        <v>0.15202916536868266</v>
      </c>
      <c r="AQ22">
        <v>0</v>
      </c>
      <c r="AR22">
        <v>10.318038377717391</v>
      </c>
      <c r="AS22">
        <v>8.7806877499691804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653.94138502888234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4.9899454176435469</v>
      </c>
      <c r="L23">
        <v>309.46957581961817</v>
      </c>
      <c r="M23">
        <v>22.117985203944777</v>
      </c>
      <c r="N23">
        <v>34.408040073878624</v>
      </c>
      <c r="O23">
        <v>0</v>
      </c>
      <c r="P23">
        <v>39.979624000000001</v>
      </c>
      <c r="Q23">
        <v>6.4767603690205027</v>
      </c>
      <c r="R23">
        <v>3.4589211824417005</v>
      </c>
      <c r="S23">
        <v>4.3095754938616073</v>
      </c>
      <c r="T23">
        <v>0</v>
      </c>
      <c r="U23">
        <v>61.170369714741732</v>
      </c>
      <c r="V23">
        <v>5.3560156889991735</v>
      </c>
      <c r="W23">
        <v>13.767714204545454</v>
      </c>
      <c r="X23">
        <v>44.000285315855521</v>
      </c>
      <c r="Y23">
        <v>0</v>
      </c>
      <c r="Z23">
        <v>3.8697538295454548</v>
      </c>
      <c r="AA23">
        <v>12.503604901265824</v>
      </c>
      <c r="AB23">
        <v>3.9079737394781442</v>
      </c>
      <c r="AC23">
        <v>2.871629268543594</v>
      </c>
      <c r="AD23">
        <v>0</v>
      </c>
      <c r="AE23">
        <v>9.778151562724851</v>
      </c>
      <c r="AF23">
        <v>2.3403821595191796</v>
      </c>
      <c r="AG23">
        <v>12.390097997770424</v>
      </c>
      <c r="AH23">
        <v>6.687353387496179</v>
      </c>
      <c r="AI23">
        <v>0</v>
      </c>
      <c r="AJ23">
        <v>0</v>
      </c>
      <c r="AK23">
        <v>20.570264114893618</v>
      </c>
      <c r="AL23">
        <v>0</v>
      </c>
      <c r="AM23">
        <v>4.8256357685053164</v>
      </c>
      <c r="AN23">
        <v>0.66584851554682967</v>
      </c>
      <c r="AO23">
        <v>0</v>
      </c>
      <c r="AP23">
        <v>3.8007444739022365E-2</v>
      </c>
      <c r="AQ23">
        <v>0</v>
      </c>
      <c r="AR23">
        <v>10.318038377717391</v>
      </c>
      <c r="AS23">
        <v>8.7806877499691804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649.05224130226566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4.9899454176435469</v>
      </c>
      <c r="L24">
        <v>309.46957581961817</v>
      </c>
      <c r="M24">
        <v>22.117985203944777</v>
      </c>
      <c r="N24">
        <v>34.408040073878624</v>
      </c>
      <c r="O24">
        <v>0</v>
      </c>
      <c r="P24">
        <v>39.979624000000001</v>
      </c>
      <c r="Q24">
        <v>6.4767603690205027</v>
      </c>
      <c r="R24">
        <v>3.4589211824417005</v>
      </c>
      <c r="S24">
        <v>4.3095754938616073</v>
      </c>
      <c r="T24">
        <v>0</v>
      </c>
      <c r="U24">
        <v>61.170369714741732</v>
      </c>
      <c r="V24">
        <v>5.3560156889991735</v>
      </c>
      <c r="W24">
        <v>13.767714204545454</v>
      </c>
      <c r="X24">
        <v>44.000285315855521</v>
      </c>
      <c r="Y24">
        <v>0</v>
      </c>
      <c r="Z24">
        <v>3.8697538295454548</v>
      </c>
      <c r="AA24">
        <v>12.503604901265824</v>
      </c>
      <c r="AB24">
        <v>3.9079737394781442</v>
      </c>
      <c r="AC24">
        <v>2.871629268543594</v>
      </c>
      <c r="AD24">
        <v>0</v>
      </c>
      <c r="AE24">
        <v>9.778151562724851</v>
      </c>
      <c r="AF24">
        <v>2.3403821595191796</v>
      </c>
      <c r="AG24">
        <v>12.390097997770424</v>
      </c>
      <c r="AH24">
        <v>6.687353387496179</v>
      </c>
      <c r="AI24">
        <v>0</v>
      </c>
      <c r="AJ24">
        <v>0</v>
      </c>
      <c r="AK24">
        <v>20.570264114893618</v>
      </c>
      <c r="AL24">
        <v>0</v>
      </c>
      <c r="AM24">
        <v>4.8256357685053164</v>
      </c>
      <c r="AN24">
        <v>0.66584851554682967</v>
      </c>
      <c r="AO24">
        <v>0</v>
      </c>
      <c r="AP24">
        <v>3.8007444739022365E-2</v>
      </c>
      <c r="AQ24">
        <v>0</v>
      </c>
      <c r="AR24">
        <v>10.318038377717391</v>
      </c>
      <c r="AS24">
        <v>8.7806877499691804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649.05224130226566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4.9899454176435469</v>
      </c>
      <c r="L25">
        <v>309.46957581961817</v>
      </c>
      <c r="M25">
        <v>22.117985203944777</v>
      </c>
      <c r="N25">
        <v>34.408040073878624</v>
      </c>
      <c r="O25">
        <v>0</v>
      </c>
      <c r="P25">
        <v>39.979624000000001</v>
      </c>
      <c r="Q25">
        <v>6.4767603690205027</v>
      </c>
      <c r="R25">
        <v>3.4589211824417005</v>
      </c>
      <c r="S25">
        <v>4.3095754938616073</v>
      </c>
      <c r="T25">
        <v>0</v>
      </c>
      <c r="U25">
        <v>61.170369714741732</v>
      </c>
      <c r="V25">
        <v>5.3560156889991735</v>
      </c>
      <c r="W25">
        <v>13.767714204545454</v>
      </c>
      <c r="X25">
        <v>44.000285315855521</v>
      </c>
      <c r="Y25">
        <v>0</v>
      </c>
      <c r="Z25">
        <v>3.8697538295454548</v>
      </c>
      <c r="AA25">
        <v>12.503604901265824</v>
      </c>
      <c r="AB25">
        <v>3.9079737394781442</v>
      </c>
      <c r="AC25">
        <v>2.871629268543594</v>
      </c>
      <c r="AD25">
        <v>2.7045628486662725</v>
      </c>
      <c r="AE25">
        <v>9.778151562724851</v>
      </c>
      <c r="AF25">
        <v>2.3403821595191796</v>
      </c>
      <c r="AG25">
        <v>12.390097997770424</v>
      </c>
      <c r="AH25">
        <v>6.687353387496179</v>
      </c>
      <c r="AI25">
        <v>0</v>
      </c>
      <c r="AJ25">
        <v>0</v>
      </c>
      <c r="AK25">
        <v>20.570264114893618</v>
      </c>
      <c r="AL25">
        <v>0</v>
      </c>
      <c r="AM25">
        <v>4.8256357685053164</v>
      </c>
      <c r="AN25">
        <v>0.66584851554682967</v>
      </c>
      <c r="AO25">
        <v>0</v>
      </c>
      <c r="AP25">
        <v>3.8007444739022365E-2</v>
      </c>
      <c r="AQ25">
        <v>0</v>
      </c>
      <c r="AR25">
        <v>10.318038377717391</v>
      </c>
      <c r="AS25">
        <v>8.7806877499691804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651.75680415093188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4.9899454176435469</v>
      </c>
      <c r="L26">
        <v>309.46687814223628</v>
      </c>
      <c r="M26">
        <v>22.117985203944777</v>
      </c>
      <c r="N26">
        <v>34.408040073878624</v>
      </c>
      <c r="O26">
        <v>0</v>
      </c>
      <c r="P26">
        <v>39.979624000000001</v>
      </c>
      <c r="Q26">
        <v>3.8219397662337657</v>
      </c>
      <c r="R26">
        <v>3.4589211824417005</v>
      </c>
      <c r="S26">
        <v>5.1794898046875</v>
      </c>
      <c r="T26">
        <v>0</v>
      </c>
      <c r="U26">
        <v>61.170369714741732</v>
      </c>
      <c r="V26">
        <v>5.3560156889991735</v>
      </c>
      <c r="W26">
        <v>13.767714204545454</v>
      </c>
      <c r="X26">
        <v>44.000285315855521</v>
      </c>
      <c r="Y26">
        <v>0</v>
      </c>
      <c r="Z26">
        <v>3.8697538295454548</v>
      </c>
      <c r="AA26">
        <v>12.503604901265824</v>
      </c>
      <c r="AB26">
        <v>3.9079737394781442</v>
      </c>
      <c r="AC26">
        <v>2.871629268543594</v>
      </c>
      <c r="AD26">
        <v>2.7045628486662725</v>
      </c>
      <c r="AE26">
        <v>9.778151562724851</v>
      </c>
      <c r="AF26">
        <v>2.3403821595191796</v>
      </c>
      <c r="AG26">
        <v>12.390097997770424</v>
      </c>
      <c r="AH26">
        <v>6.687353387496179</v>
      </c>
      <c r="AI26">
        <v>0</v>
      </c>
      <c r="AJ26">
        <v>0</v>
      </c>
      <c r="AK26">
        <v>20.570264114893618</v>
      </c>
      <c r="AL26">
        <v>0</v>
      </c>
      <c r="AM26">
        <v>4.8256357685053164</v>
      </c>
      <c r="AN26">
        <v>0.66584851554682967</v>
      </c>
      <c r="AO26">
        <v>0</v>
      </c>
      <c r="AP26">
        <v>3.8007444739022365E-2</v>
      </c>
      <c r="AQ26">
        <v>0</v>
      </c>
      <c r="AR26">
        <v>10.318038377717391</v>
      </c>
      <c r="AS26">
        <v>8.7806877499691804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649.96920018158914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4.9899454176435469</v>
      </c>
      <c r="L27">
        <v>319.38205924364865</v>
      </c>
      <c r="M27">
        <v>22.117985203944777</v>
      </c>
      <c r="N27">
        <v>34.408040073878624</v>
      </c>
      <c r="O27">
        <v>0</v>
      </c>
      <c r="P27">
        <v>39.979624000000001</v>
      </c>
      <c r="Q27">
        <v>3.5491361504120875</v>
      </c>
      <c r="R27">
        <v>3.4598243606102637</v>
      </c>
      <c r="S27">
        <v>4.3095754938616073</v>
      </c>
      <c r="T27">
        <v>0</v>
      </c>
      <c r="U27">
        <v>60.068515149847016</v>
      </c>
      <c r="V27">
        <v>5.3560156889991735</v>
      </c>
      <c r="W27">
        <v>13.767714204545454</v>
      </c>
      <c r="X27">
        <v>44.000285315855521</v>
      </c>
      <c r="Y27">
        <v>0</v>
      </c>
      <c r="Z27">
        <v>3.8697538295454548</v>
      </c>
      <c r="AA27">
        <v>12.503604901265824</v>
      </c>
      <c r="AB27">
        <v>3.9079737394781442</v>
      </c>
      <c r="AC27">
        <v>2.871629268543594</v>
      </c>
      <c r="AD27">
        <v>2.7045628486662725</v>
      </c>
      <c r="AE27">
        <v>9.778151562724851</v>
      </c>
      <c r="AF27">
        <v>2.3403821595191796</v>
      </c>
      <c r="AG27">
        <v>12.390097997770424</v>
      </c>
      <c r="AH27">
        <v>6.687353387496179</v>
      </c>
      <c r="AI27">
        <v>0.94437319883309612</v>
      </c>
      <c r="AJ27">
        <v>0</v>
      </c>
      <c r="AK27">
        <v>20.570264114893618</v>
      </c>
      <c r="AL27">
        <v>0</v>
      </c>
      <c r="AM27">
        <v>4.8256357685053164</v>
      </c>
      <c r="AN27">
        <v>0.66584851554682967</v>
      </c>
      <c r="AO27">
        <v>0</v>
      </c>
      <c r="AP27">
        <v>0</v>
      </c>
      <c r="AQ27">
        <v>0</v>
      </c>
      <c r="AR27">
        <v>10.318038377717391</v>
      </c>
      <c r="AS27">
        <v>8.7806877499691804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658.54707772372183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9.0603446287140663</v>
      </c>
      <c r="L28">
        <v>413.04655459269509</v>
      </c>
      <c r="M28">
        <v>22.117985203944777</v>
      </c>
      <c r="N28">
        <v>34.408040073878624</v>
      </c>
      <c r="O28">
        <v>0</v>
      </c>
      <c r="P28">
        <v>39.979624000000001</v>
      </c>
      <c r="Q28">
        <v>6.4767603690205027</v>
      </c>
      <c r="R28">
        <v>6.1188050234192026</v>
      </c>
      <c r="S28">
        <v>7.6599488365703445</v>
      </c>
      <c r="T28">
        <v>0</v>
      </c>
      <c r="U28">
        <v>60.068515149847016</v>
      </c>
      <c r="V28">
        <v>5.3560156889991735</v>
      </c>
      <c r="W28">
        <v>13.767714204545454</v>
      </c>
      <c r="X28">
        <v>44.000285315855521</v>
      </c>
      <c r="Y28">
        <v>0</v>
      </c>
      <c r="Z28">
        <v>3.8697538295454548</v>
      </c>
      <c r="AA28">
        <v>12.503604901265824</v>
      </c>
      <c r="AB28">
        <v>3.9079737394781442</v>
      </c>
      <c r="AC28">
        <v>2.871629268543594</v>
      </c>
      <c r="AD28">
        <v>2.7045628486662725</v>
      </c>
      <c r="AE28">
        <v>9.778151562724851</v>
      </c>
      <c r="AF28">
        <v>2.3403821595191796</v>
      </c>
      <c r="AG28">
        <v>12.390097997770424</v>
      </c>
      <c r="AH28">
        <v>6.687353387496179</v>
      </c>
      <c r="AI28">
        <v>1.5109971181329536</v>
      </c>
      <c r="AJ28">
        <v>0</v>
      </c>
      <c r="AK28">
        <v>20.570264114893618</v>
      </c>
      <c r="AL28">
        <v>0</v>
      </c>
      <c r="AM28">
        <v>4.8256357685053164</v>
      </c>
      <c r="AN28">
        <v>0.66584851554682967</v>
      </c>
      <c r="AO28">
        <v>0</v>
      </c>
      <c r="AP28">
        <v>0</v>
      </c>
      <c r="AQ28">
        <v>0</v>
      </c>
      <c r="AR28">
        <v>10.318038377717391</v>
      </c>
      <c r="AS28">
        <v>8.7806877499691804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765.78557442726503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4.9899454176435469</v>
      </c>
      <c r="L29">
        <v>386.83790810384744</v>
      </c>
      <c r="M29">
        <v>22.117985203944777</v>
      </c>
      <c r="N29">
        <v>34.408040073878624</v>
      </c>
      <c r="O29">
        <v>0</v>
      </c>
      <c r="P29">
        <v>39.979624000000001</v>
      </c>
      <c r="Q29">
        <v>3.5685196075085321</v>
      </c>
      <c r="R29">
        <v>3.4598243606102637</v>
      </c>
      <c r="S29">
        <v>4.3095754938616073</v>
      </c>
      <c r="T29">
        <v>0</v>
      </c>
      <c r="U29">
        <v>61.959679707664883</v>
      </c>
      <c r="V29">
        <v>5.3560156889991735</v>
      </c>
      <c r="W29">
        <v>13.767714204545454</v>
      </c>
      <c r="X29">
        <v>44.000285315855521</v>
      </c>
      <c r="Y29">
        <v>0</v>
      </c>
      <c r="Z29">
        <v>3.8697538295454548</v>
      </c>
      <c r="AA29">
        <v>12.503604901265824</v>
      </c>
      <c r="AB29">
        <v>3.9079737394781442</v>
      </c>
      <c r="AC29">
        <v>2.871629268543594</v>
      </c>
      <c r="AD29">
        <v>2.7045628486662725</v>
      </c>
      <c r="AE29">
        <v>9.778151562724851</v>
      </c>
      <c r="AF29">
        <v>2.3403821595191796</v>
      </c>
      <c r="AG29">
        <v>12.390097997770424</v>
      </c>
      <c r="AH29">
        <v>6.687353387496179</v>
      </c>
      <c r="AI29">
        <v>9.7036231342417842</v>
      </c>
      <c r="AJ29">
        <v>0</v>
      </c>
      <c r="AK29">
        <v>20.570264114893618</v>
      </c>
      <c r="AL29">
        <v>0</v>
      </c>
      <c r="AM29">
        <v>4.8256357685053164</v>
      </c>
      <c r="AN29">
        <v>0.66584851554682967</v>
      </c>
      <c r="AO29">
        <v>0</v>
      </c>
      <c r="AP29">
        <v>0.79815327158243565</v>
      </c>
      <c r="AQ29">
        <v>0</v>
      </c>
      <c r="AR29">
        <v>10.318038377717391</v>
      </c>
      <c r="AS29">
        <v>8.7806877499691804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737.47087780582604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4.9899454176435469</v>
      </c>
      <c r="L30">
        <v>309.46957581961817</v>
      </c>
      <c r="M30">
        <v>22.117985203944777</v>
      </c>
      <c r="N30">
        <v>34.408040073878624</v>
      </c>
      <c r="O30">
        <v>0</v>
      </c>
      <c r="P30">
        <v>39.979624000000001</v>
      </c>
      <c r="Q30">
        <v>3.5685196075085321</v>
      </c>
      <c r="R30">
        <v>3.4589211824417005</v>
      </c>
      <c r="S30">
        <v>4.3095754938616073</v>
      </c>
      <c r="T30">
        <v>0</v>
      </c>
      <c r="U30">
        <v>62.128844381999997</v>
      </c>
      <c r="V30">
        <v>5.3560156889991735</v>
      </c>
      <c r="W30">
        <v>13.767714204545454</v>
      </c>
      <c r="X30">
        <v>44.000285315855521</v>
      </c>
      <c r="Y30">
        <v>0</v>
      </c>
      <c r="Z30">
        <v>3.8697538295454548</v>
      </c>
      <c r="AA30">
        <v>7.9682592666666663</v>
      </c>
      <c r="AB30">
        <v>3.9079737394781442</v>
      </c>
      <c r="AC30">
        <v>2.871629268543594</v>
      </c>
      <c r="AD30">
        <v>2.7045628486662725</v>
      </c>
      <c r="AE30">
        <v>9.778151562724851</v>
      </c>
      <c r="AF30">
        <v>2.3403821595191796</v>
      </c>
      <c r="AG30">
        <v>12.390097997770424</v>
      </c>
      <c r="AH30">
        <v>6.687353387496179</v>
      </c>
      <c r="AI30">
        <v>9.7036231342417842</v>
      </c>
      <c r="AJ30">
        <v>0</v>
      </c>
      <c r="AK30">
        <v>20.570264114893618</v>
      </c>
      <c r="AL30">
        <v>0</v>
      </c>
      <c r="AM30">
        <v>4.8256357685053164</v>
      </c>
      <c r="AN30">
        <v>0.66584851554682967</v>
      </c>
      <c r="AO30">
        <v>0</v>
      </c>
      <c r="AP30">
        <v>0.45608749610604804</v>
      </c>
      <c r="AQ30">
        <v>0</v>
      </c>
      <c r="AR30">
        <v>10.318038377717391</v>
      </c>
      <c r="AS30">
        <v>8.7806877499691804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655.39339560768781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4.9899454176435469</v>
      </c>
      <c r="L31">
        <v>309.46957581961817</v>
      </c>
      <c r="M31">
        <v>22.117985203944777</v>
      </c>
      <c r="N31">
        <v>34.408040073878624</v>
      </c>
      <c r="O31">
        <v>0</v>
      </c>
      <c r="P31">
        <v>39.979624000000001</v>
      </c>
      <c r="Q31">
        <v>3.5685196075085321</v>
      </c>
      <c r="R31">
        <v>3.4589211824417005</v>
      </c>
      <c r="S31">
        <v>4.3095754938616073</v>
      </c>
      <c r="T31">
        <v>0</v>
      </c>
      <c r="U31">
        <v>62.128844381999997</v>
      </c>
      <c r="V31">
        <v>5.3560156889991735</v>
      </c>
      <c r="W31">
        <v>13.767714204545454</v>
      </c>
      <c r="X31">
        <v>44.000285315855521</v>
      </c>
      <c r="Y31">
        <v>0</v>
      </c>
      <c r="Z31">
        <v>5.8046308977272734</v>
      </c>
      <c r="AA31">
        <v>3.9841296333333331</v>
      </c>
      <c r="AB31">
        <v>3.9079737394781442</v>
      </c>
      <c r="AC31">
        <v>2.871629268543594</v>
      </c>
      <c r="AD31">
        <v>2.7045628486662725</v>
      </c>
      <c r="AE31">
        <v>9.778151562724851</v>
      </c>
      <c r="AF31">
        <v>2.3403821595191796</v>
      </c>
      <c r="AG31">
        <v>12.390097997770424</v>
      </c>
      <c r="AH31">
        <v>6.687353387496179</v>
      </c>
      <c r="AI31">
        <v>9.7036231342417842</v>
      </c>
      <c r="AJ31">
        <v>0</v>
      </c>
      <c r="AK31">
        <v>20.570264114893618</v>
      </c>
      <c r="AL31">
        <v>0</v>
      </c>
      <c r="AM31">
        <v>4.8256357685053164</v>
      </c>
      <c r="AN31">
        <v>0.66584851554682967</v>
      </c>
      <c r="AO31">
        <v>0</v>
      </c>
      <c r="AP31">
        <v>2.698517838690969</v>
      </c>
      <c r="AQ31">
        <v>0</v>
      </c>
      <c r="AR31">
        <v>10.318038377717391</v>
      </c>
      <c r="AS31">
        <v>8.7806877499691804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655.58657338512114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4.9899454176435469</v>
      </c>
      <c r="L32">
        <v>309.46957581961817</v>
      </c>
      <c r="M32">
        <v>22.117985203944777</v>
      </c>
      <c r="N32">
        <v>34.408040073878624</v>
      </c>
      <c r="O32">
        <v>0</v>
      </c>
      <c r="P32">
        <v>39.979624000000001</v>
      </c>
      <c r="Q32">
        <v>3.5685196075085321</v>
      </c>
      <c r="R32">
        <v>3.4589211824417005</v>
      </c>
      <c r="S32">
        <v>4.3095754938616073</v>
      </c>
      <c r="T32">
        <v>0</v>
      </c>
      <c r="U32">
        <v>62.128844381999997</v>
      </c>
      <c r="V32">
        <v>5.3560156889991735</v>
      </c>
      <c r="W32">
        <v>13.767714204545454</v>
      </c>
      <c r="X32">
        <v>44.000285315855521</v>
      </c>
      <c r="Y32">
        <v>0</v>
      </c>
      <c r="Z32">
        <v>5.8046308977272734</v>
      </c>
      <c r="AA32">
        <v>3.9841296333333331</v>
      </c>
      <c r="AB32">
        <v>3.9079737394781442</v>
      </c>
      <c r="AC32">
        <v>2.871629268543594</v>
      </c>
      <c r="AD32">
        <v>2.7045628486662725</v>
      </c>
      <c r="AE32">
        <v>9.778151562724851</v>
      </c>
      <c r="AF32">
        <v>2.3403821595191796</v>
      </c>
      <c r="AG32">
        <v>12.390097997770424</v>
      </c>
      <c r="AH32">
        <v>6.687353387496179</v>
      </c>
      <c r="AI32">
        <v>9.7036231342417842</v>
      </c>
      <c r="AJ32">
        <v>0</v>
      </c>
      <c r="AK32">
        <v>20.570264114893618</v>
      </c>
      <c r="AL32">
        <v>0</v>
      </c>
      <c r="AM32">
        <v>4.8256357685053164</v>
      </c>
      <c r="AN32">
        <v>0.66584851554682967</v>
      </c>
      <c r="AO32">
        <v>0</v>
      </c>
      <c r="AP32">
        <v>2.698517838690969</v>
      </c>
      <c r="AQ32">
        <v>0</v>
      </c>
      <c r="AR32">
        <v>12.119600551358696</v>
      </c>
      <c r="AS32">
        <v>8.7806877499691804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657.38813555876243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4.9899454176435469</v>
      </c>
      <c r="L33">
        <v>309.46957581961817</v>
      </c>
      <c r="M33">
        <v>22.117985203944777</v>
      </c>
      <c r="N33">
        <v>34.408040073878624</v>
      </c>
      <c r="O33">
        <v>0</v>
      </c>
      <c r="P33">
        <v>39.979624000000001</v>
      </c>
      <c r="Q33">
        <v>3.5685196075085321</v>
      </c>
      <c r="R33">
        <v>3.4589211824417005</v>
      </c>
      <c r="S33">
        <v>4.3095754938616073</v>
      </c>
      <c r="T33">
        <v>0</v>
      </c>
      <c r="U33">
        <v>62.128844381999997</v>
      </c>
      <c r="V33">
        <v>5.3560156889991735</v>
      </c>
      <c r="W33">
        <v>13.767714204545454</v>
      </c>
      <c r="X33">
        <v>44.000285315855521</v>
      </c>
      <c r="Y33">
        <v>0</v>
      </c>
      <c r="Z33">
        <v>5.8046308977272734</v>
      </c>
      <c r="AA33">
        <v>3.9841296333333331</v>
      </c>
      <c r="AB33">
        <v>3.9079737394781442</v>
      </c>
      <c r="AC33">
        <v>2.871629268543594</v>
      </c>
      <c r="AD33">
        <v>2.7045628486662725</v>
      </c>
      <c r="AE33">
        <v>9.778151562724851</v>
      </c>
      <c r="AF33">
        <v>2.3403821595191796</v>
      </c>
      <c r="AG33">
        <v>12.390097997770424</v>
      </c>
      <c r="AH33">
        <v>6.687353387496179</v>
      </c>
      <c r="AI33">
        <v>9.7036231342417842</v>
      </c>
      <c r="AJ33">
        <v>0</v>
      </c>
      <c r="AK33">
        <v>20.570264114893618</v>
      </c>
      <c r="AL33">
        <v>0</v>
      </c>
      <c r="AM33">
        <v>4.8256357685053164</v>
      </c>
      <c r="AN33">
        <v>0.66584851554682967</v>
      </c>
      <c r="AO33">
        <v>0</v>
      </c>
      <c r="AP33">
        <v>2.5084815353769674</v>
      </c>
      <c r="AQ33">
        <v>0</v>
      </c>
      <c r="AR33">
        <v>12.119600551358696</v>
      </c>
      <c r="AS33">
        <v>8.7806877499691804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657.19809925544848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4.9899454176435469</v>
      </c>
      <c r="L34">
        <v>309.46957581961817</v>
      </c>
      <c r="M34">
        <v>22.117985203944777</v>
      </c>
      <c r="N34">
        <v>34.408040073878624</v>
      </c>
      <c r="O34">
        <v>0</v>
      </c>
      <c r="P34">
        <v>39.979624000000001</v>
      </c>
      <c r="Q34">
        <v>3.5801174501661128</v>
      </c>
      <c r="R34">
        <v>3.4610408430566961</v>
      </c>
      <c r="S34">
        <v>4.3100859136212621</v>
      </c>
      <c r="T34">
        <v>0</v>
      </c>
      <c r="U34">
        <v>62.128844381999997</v>
      </c>
      <c r="V34">
        <v>5.3560156889991735</v>
      </c>
      <c r="W34">
        <v>13.767714204545454</v>
      </c>
      <c r="X34">
        <v>44.000285315855521</v>
      </c>
      <c r="Y34">
        <v>0</v>
      </c>
      <c r="Z34">
        <v>5.8046308977272734</v>
      </c>
      <c r="AA34">
        <v>0</v>
      </c>
      <c r="AB34">
        <v>3.9079737394781442</v>
      </c>
      <c r="AC34">
        <v>2.871629268543594</v>
      </c>
      <c r="AD34">
        <v>2.7045628486662725</v>
      </c>
      <c r="AE34">
        <v>9.778151562724851</v>
      </c>
      <c r="AF34">
        <v>2.3403821595191796</v>
      </c>
      <c r="AG34">
        <v>12.390097997770424</v>
      </c>
      <c r="AH34">
        <v>6.687353387496179</v>
      </c>
      <c r="AI34">
        <v>9.7036231342417842</v>
      </c>
      <c r="AJ34">
        <v>0</v>
      </c>
      <c r="AK34">
        <v>20.570264114893618</v>
      </c>
      <c r="AL34">
        <v>0</v>
      </c>
      <c r="AM34">
        <v>4.8256357685053164</v>
      </c>
      <c r="AN34">
        <v>0.66584851554682967</v>
      </c>
      <c r="AO34">
        <v>0</v>
      </c>
      <c r="AP34">
        <v>2.5084815353769674</v>
      </c>
      <c r="AQ34">
        <v>0</v>
      </c>
      <c r="AR34">
        <v>12.119600551358696</v>
      </c>
      <c r="AS34">
        <v>8.7806877499691804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653.22819754514751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4.9899454176435469</v>
      </c>
      <c r="L35">
        <v>309.46253686128114</v>
      </c>
      <c r="M35">
        <v>22.117985203944777</v>
      </c>
      <c r="N35">
        <v>34.408040073878624</v>
      </c>
      <c r="O35">
        <v>0</v>
      </c>
      <c r="P35">
        <v>39.979624000000001</v>
      </c>
      <c r="Q35">
        <v>3.5801174501661128</v>
      </c>
      <c r="R35">
        <v>3.4610408430566961</v>
      </c>
      <c r="S35">
        <v>4.3100859136212621</v>
      </c>
      <c r="T35">
        <v>0</v>
      </c>
      <c r="U35">
        <v>62.128844381999997</v>
      </c>
      <c r="V35">
        <v>5.3560156889991735</v>
      </c>
      <c r="W35">
        <v>13.768545756456538</v>
      </c>
      <c r="X35">
        <v>44.000616336461597</v>
      </c>
      <c r="Y35">
        <v>0</v>
      </c>
      <c r="Z35">
        <v>5.8046308977272734</v>
      </c>
      <c r="AA35">
        <v>0</v>
      </c>
      <c r="AB35">
        <v>3.9079737394781442</v>
      </c>
      <c r="AC35">
        <v>2.871629268543594</v>
      </c>
      <c r="AD35">
        <v>2.7045628486662725</v>
      </c>
      <c r="AE35">
        <v>9.778151562724851</v>
      </c>
      <c r="AF35">
        <v>2.3403821595191796</v>
      </c>
      <c r="AG35">
        <v>12.390097997770424</v>
      </c>
      <c r="AH35">
        <v>11.239249432379573</v>
      </c>
      <c r="AI35">
        <v>1.5109971181329536</v>
      </c>
      <c r="AJ35">
        <v>0</v>
      </c>
      <c r="AK35">
        <v>20.570264114893618</v>
      </c>
      <c r="AL35">
        <v>0</v>
      </c>
      <c r="AM35">
        <v>4.8256357685053164</v>
      </c>
      <c r="AN35">
        <v>0.66584851554682967</v>
      </c>
      <c r="AO35">
        <v>0</v>
      </c>
      <c r="AP35">
        <v>0</v>
      </c>
      <c r="AQ35">
        <v>0</v>
      </c>
      <c r="AR35">
        <v>10.318038377717391</v>
      </c>
      <c r="AS35">
        <v>8.7806877499691804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645.27154747908401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4.9899454176435469</v>
      </c>
      <c r="L36">
        <v>309.46253686128114</v>
      </c>
      <c r="M36">
        <v>22.117985203944777</v>
      </c>
      <c r="N36">
        <v>34.408040073878624</v>
      </c>
      <c r="O36">
        <v>0</v>
      </c>
      <c r="P36">
        <v>39.979624000000001</v>
      </c>
      <c r="Q36">
        <v>3.5801174501661128</v>
      </c>
      <c r="R36">
        <v>3.4610408430566961</v>
      </c>
      <c r="S36">
        <v>4.3100859136212621</v>
      </c>
      <c r="T36">
        <v>0</v>
      </c>
      <c r="U36">
        <v>62.128844381999997</v>
      </c>
      <c r="V36">
        <v>2.0210557146042363</v>
      </c>
      <c r="W36">
        <v>7.5703651680644075</v>
      </c>
      <c r="X36">
        <v>24.209141763249029</v>
      </c>
      <c r="Y36">
        <v>0</v>
      </c>
      <c r="Z36">
        <v>5.8046308977272734</v>
      </c>
      <c r="AA36">
        <v>0</v>
      </c>
      <c r="AB36">
        <v>3.9079737394781442</v>
      </c>
      <c r="AC36">
        <v>2.871629268543594</v>
      </c>
      <c r="AD36">
        <v>2.7045628486662725</v>
      </c>
      <c r="AE36">
        <v>9.778151562724851</v>
      </c>
      <c r="AF36">
        <v>2.3403821595191796</v>
      </c>
      <c r="AG36">
        <v>12.390097997770424</v>
      </c>
      <c r="AH36">
        <v>11.239249432379573</v>
      </c>
      <c r="AI36">
        <v>0.94437319883309612</v>
      </c>
      <c r="AJ36">
        <v>0</v>
      </c>
      <c r="AK36">
        <v>20.570264114893618</v>
      </c>
      <c r="AL36">
        <v>0</v>
      </c>
      <c r="AM36">
        <v>4.8256357685053164</v>
      </c>
      <c r="AN36">
        <v>0.66584851554682967</v>
      </c>
      <c r="AO36">
        <v>0</v>
      </c>
      <c r="AP36">
        <v>0</v>
      </c>
      <c r="AQ36">
        <v>0</v>
      </c>
      <c r="AR36">
        <v>10.318038377717391</v>
      </c>
      <c r="AS36">
        <v>8.7806877499691804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615.38030842378453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4.9899454176435469</v>
      </c>
      <c r="L37">
        <v>309.46253686128114</v>
      </c>
      <c r="M37">
        <v>22.115280255641949</v>
      </c>
      <c r="N37">
        <v>34.408434049055003</v>
      </c>
      <c r="O37">
        <v>0</v>
      </c>
      <c r="P37">
        <v>39.979624000000001</v>
      </c>
      <c r="Q37">
        <v>3.5801174501661128</v>
      </c>
      <c r="R37">
        <v>3.4610408430566961</v>
      </c>
      <c r="S37">
        <v>4.3100859136212621</v>
      </c>
      <c r="T37">
        <v>0</v>
      </c>
      <c r="U37">
        <v>62.128844381999997</v>
      </c>
      <c r="V37">
        <v>2.0210557146042363</v>
      </c>
      <c r="W37">
        <v>7.5703651680644075</v>
      </c>
      <c r="X37">
        <v>24.209141763249029</v>
      </c>
      <c r="Y37">
        <v>0</v>
      </c>
      <c r="Z37">
        <v>5.8046308977272734</v>
      </c>
      <c r="AA37">
        <v>0</v>
      </c>
      <c r="AB37">
        <v>3.9079737394781442</v>
      </c>
      <c r="AC37">
        <v>2.871629268543594</v>
      </c>
      <c r="AD37">
        <v>2.7045628486662725</v>
      </c>
      <c r="AE37">
        <v>9.778151562724851</v>
      </c>
      <c r="AF37">
        <v>2.3403821595191796</v>
      </c>
      <c r="AG37">
        <v>12.390097997770424</v>
      </c>
      <c r="AH37">
        <v>11.239249432379573</v>
      </c>
      <c r="AI37">
        <v>0</v>
      </c>
      <c r="AJ37">
        <v>0</v>
      </c>
      <c r="AK37">
        <v>20.570264114893618</v>
      </c>
      <c r="AL37">
        <v>0</v>
      </c>
      <c r="AM37">
        <v>4.8256357685053164</v>
      </c>
      <c r="AN37">
        <v>0.66584851554682967</v>
      </c>
      <c r="AO37">
        <v>0</v>
      </c>
      <c r="AP37">
        <v>0</v>
      </c>
      <c r="AQ37">
        <v>0</v>
      </c>
      <c r="AR37">
        <v>10.318038377717391</v>
      </c>
      <c r="AS37">
        <v>8.7806877499691804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614.43362425182499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4.9899454176435469</v>
      </c>
      <c r="L38">
        <v>309.46253686128114</v>
      </c>
      <c r="M38">
        <v>22.115280255641949</v>
      </c>
      <c r="N38">
        <v>34.408434049055003</v>
      </c>
      <c r="O38">
        <v>0</v>
      </c>
      <c r="P38">
        <v>39.979624000000001</v>
      </c>
      <c r="Q38">
        <v>3.5801174501661128</v>
      </c>
      <c r="R38">
        <v>3.4610408430566961</v>
      </c>
      <c r="S38">
        <v>4.3100859136212621</v>
      </c>
      <c r="T38">
        <v>0</v>
      </c>
      <c r="U38">
        <v>62.128844381999997</v>
      </c>
      <c r="V38">
        <v>2.0210557146042363</v>
      </c>
      <c r="W38">
        <v>7.5703651680644075</v>
      </c>
      <c r="X38">
        <v>24.209141763249029</v>
      </c>
      <c r="Y38">
        <v>0</v>
      </c>
      <c r="Z38">
        <v>5.8046308977272734</v>
      </c>
      <c r="AA38">
        <v>0</v>
      </c>
      <c r="AB38">
        <v>3.9079737394781442</v>
      </c>
      <c r="AC38">
        <v>2.871629268543594</v>
      </c>
      <c r="AD38">
        <v>2.6261695024041352</v>
      </c>
      <c r="AE38">
        <v>9.778151562724851</v>
      </c>
      <c r="AF38">
        <v>2.3403821595191796</v>
      </c>
      <c r="AG38">
        <v>12.390097997770424</v>
      </c>
      <c r="AH38">
        <v>11.239249432379573</v>
      </c>
      <c r="AI38">
        <v>0</v>
      </c>
      <c r="AJ38">
        <v>0</v>
      </c>
      <c r="AK38">
        <v>20.570264114893618</v>
      </c>
      <c r="AL38">
        <v>0</v>
      </c>
      <c r="AM38">
        <v>4.8256357685053164</v>
      </c>
      <c r="AN38">
        <v>0.66584851554682967</v>
      </c>
      <c r="AO38">
        <v>0</v>
      </c>
      <c r="AP38">
        <v>0</v>
      </c>
      <c r="AQ38">
        <v>0</v>
      </c>
      <c r="AR38">
        <v>10.318038377717391</v>
      </c>
      <c r="AS38">
        <v>8.7806877499691804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614.35523090556285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4.9899454176435469</v>
      </c>
      <c r="L39">
        <v>309.46253686128114</v>
      </c>
      <c r="M39">
        <v>22.115280255641949</v>
      </c>
      <c r="N39">
        <v>34.408434049055003</v>
      </c>
      <c r="O39">
        <v>0</v>
      </c>
      <c r="P39">
        <v>39.979624000000001</v>
      </c>
      <c r="Q39">
        <v>3.5801174501661128</v>
      </c>
      <c r="R39">
        <v>3.4610408430566961</v>
      </c>
      <c r="S39">
        <v>4.3100859136212621</v>
      </c>
      <c r="T39">
        <v>0</v>
      </c>
      <c r="U39">
        <v>58.239406974896966</v>
      </c>
      <c r="V39">
        <v>2.0210557146042363</v>
      </c>
      <c r="W39">
        <v>7.5703651680644075</v>
      </c>
      <c r="X39">
        <v>24.209141763249029</v>
      </c>
      <c r="Y39">
        <v>0</v>
      </c>
      <c r="Z39">
        <v>5.8046308977272734</v>
      </c>
      <c r="AA39">
        <v>0</v>
      </c>
      <c r="AB39">
        <v>3.9079737394781442</v>
      </c>
      <c r="AC39">
        <v>2.871629268543594</v>
      </c>
      <c r="AD39">
        <v>0</v>
      </c>
      <c r="AE39">
        <v>9.778151562724851</v>
      </c>
      <c r="AF39">
        <v>2.3403821595191796</v>
      </c>
      <c r="AG39">
        <v>12.390097997770424</v>
      </c>
      <c r="AH39">
        <v>5.6196245858231206</v>
      </c>
      <c r="AI39">
        <v>0</v>
      </c>
      <c r="AJ39">
        <v>0</v>
      </c>
      <c r="AK39">
        <v>20.570264114893618</v>
      </c>
      <c r="AL39">
        <v>0</v>
      </c>
      <c r="AM39">
        <v>4.8256357685053164</v>
      </c>
      <c r="AN39">
        <v>0.66584851554682967</v>
      </c>
      <c r="AO39">
        <v>0</v>
      </c>
      <c r="AP39">
        <v>0</v>
      </c>
      <c r="AQ39">
        <v>0</v>
      </c>
      <c r="AR39">
        <v>10.318038377717391</v>
      </c>
      <c r="AS39">
        <v>8.7806877499691804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602.21999914949924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4.9899454176435469</v>
      </c>
      <c r="L40">
        <v>309.46253686128114</v>
      </c>
      <c r="M40">
        <v>22.115280255641949</v>
      </c>
      <c r="N40">
        <v>34.408434049055003</v>
      </c>
      <c r="O40">
        <v>0</v>
      </c>
      <c r="P40">
        <v>39.979624000000001</v>
      </c>
      <c r="Q40">
        <v>3.5801174501661128</v>
      </c>
      <c r="R40">
        <v>3.4610408430566961</v>
      </c>
      <c r="S40">
        <v>4.3100859136212621</v>
      </c>
      <c r="T40">
        <v>0</v>
      </c>
      <c r="U40">
        <v>58.239406974896966</v>
      </c>
      <c r="V40">
        <v>2.0210557146042363</v>
      </c>
      <c r="W40">
        <v>7.5703651680644075</v>
      </c>
      <c r="X40">
        <v>24.209141763249029</v>
      </c>
      <c r="Y40">
        <v>0</v>
      </c>
      <c r="Z40">
        <v>5.8046308977272734</v>
      </c>
      <c r="AA40">
        <v>0</v>
      </c>
      <c r="AB40">
        <v>3.9079737394781442</v>
      </c>
      <c r="AC40">
        <v>2.871629268543594</v>
      </c>
      <c r="AD40">
        <v>0</v>
      </c>
      <c r="AE40">
        <v>9.778151562724851</v>
      </c>
      <c r="AF40">
        <v>2.3403821595191796</v>
      </c>
      <c r="AG40">
        <v>12.390097997770424</v>
      </c>
      <c r="AH40">
        <v>0</v>
      </c>
      <c r="AI40">
        <v>0</v>
      </c>
      <c r="AJ40">
        <v>0</v>
      </c>
      <c r="AK40">
        <v>20.570264114893618</v>
      </c>
      <c r="AL40">
        <v>0</v>
      </c>
      <c r="AM40">
        <v>4.8256357685053164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8.7806877499691804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596.60037456367616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4.9899454176435469</v>
      </c>
      <c r="L41">
        <v>309.46253686128114</v>
      </c>
      <c r="M41">
        <v>22.115280255641949</v>
      </c>
      <c r="N41">
        <v>34.408434049055003</v>
      </c>
      <c r="O41">
        <v>0</v>
      </c>
      <c r="P41">
        <v>39.979624000000001</v>
      </c>
      <c r="Q41">
        <v>3.5801174501661128</v>
      </c>
      <c r="R41">
        <v>3.4610408430566961</v>
      </c>
      <c r="S41">
        <v>4.3100859136212621</v>
      </c>
      <c r="T41">
        <v>0</v>
      </c>
      <c r="U41">
        <v>58.239406974896966</v>
      </c>
      <c r="V41">
        <v>2.0210557146042363</v>
      </c>
      <c r="W41">
        <v>13.768545756456538</v>
      </c>
      <c r="X41">
        <v>44.000616336461597</v>
      </c>
      <c r="Y41">
        <v>0</v>
      </c>
      <c r="Z41">
        <v>3.8697538295454548</v>
      </c>
      <c r="AA41">
        <v>0</v>
      </c>
      <c r="AB41">
        <v>3.9079737394781442</v>
      </c>
      <c r="AC41">
        <v>2.871629268543594</v>
      </c>
      <c r="AD41">
        <v>0</v>
      </c>
      <c r="AE41">
        <v>9.778151562724851</v>
      </c>
      <c r="AF41">
        <v>2.3403821595191796</v>
      </c>
      <c r="AG41">
        <v>12.390097997770424</v>
      </c>
      <c r="AH41">
        <v>0</v>
      </c>
      <c r="AI41">
        <v>0</v>
      </c>
      <c r="AJ41">
        <v>0</v>
      </c>
      <c r="AK41">
        <v>20.570264114893618</v>
      </c>
      <c r="AL41">
        <v>0</v>
      </c>
      <c r="AM41">
        <v>4.8256357685053164</v>
      </c>
      <c r="AN41">
        <v>0.66584851554682967</v>
      </c>
      <c r="AO41">
        <v>0</v>
      </c>
      <c r="AP41">
        <v>0</v>
      </c>
      <c r="AQ41">
        <v>0</v>
      </c>
      <c r="AR41">
        <v>10.318038377717391</v>
      </c>
      <c r="AS41">
        <v>8.7806877499691804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620.65515265709894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4.9899454176435469</v>
      </c>
      <c r="L42">
        <v>309.46253686128114</v>
      </c>
      <c r="M42">
        <v>22.115280255641949</v>
      </c>
      <c r="N42">
        <v>34.408434049055003</v>
      </c>
      <c r="O42">
        <v>0</v>
      </c>
      <c r="P42">
        <v>39.979624000000001</v>
      </c>
      <c r="Q42">
        <v>3.5801174501661128</v>
      </c>
      <c r="R42">
        <v>3.4610408430566961</v>
      </c>
      <c r="S42">
        <v>4.3100859136212621</v>
      </c>
      <c r="T42">
        <v>0</v>
      </c>
      <c r="U42">
        <v>58.239406974896966</v>
      </c>
      <c r="V42">
        <v>2.0210557146042363</v>
      </c>
      <c r="W42">
        <v>7.5703651680644075</v>
      </c>
      <c r="X42">
        <v>44.000616336461597</v>
      </c>
      <c r="Y42">
        <v>0</v>
      </c>
      <c r="Z42">
        <v>3.8697538295454548</v>
      </c>
      <c r="AA42">
        <v>0</v>
      </c>
      <c r="AB42">
        <v>3.9079737394781442</v>
      </c>
      <c r="AC42">
        <v>2.871629268543594</v>
      </c>
      <c r="AD42">
        <v>0</v>
      </c>
      <c r="AE42">
        <v>9.778151562724851</v>
      </c>
      <c r="AF42">
        <v>2.3403821595191796</v>
      </c>
      <c r="AG42">
        <v>12.390097997770424</v>
      </c>
      <c r="AH42">
        <v>0</v>
      </c>
      <c r="AI42">
        <v>0</v>
      </c>
      <c r="AJ42">
        <v>0</v>
      </c>
      <c r="AK42">
        <v>20.570264114893618</v>
      </c>
      <c r="AL42">
        <v>0</v>
      </c>
      <c r="AM42">
        <v>4.8256357685053164</v>
      </c>
      <c r="AN42">
        <v>0.66584851554682967</v>
      </c>
      <c r="AO42">
        <v>0</v>
      </c>
      <c r="AP42">
        <v>0</v>
      </c>
      <c r="AQ42">
        <v>0</v>
      </c>
      <c r="AR42">
        <v>10.318038377717391</v>
      </c>
      <c r="AS42">
        <v>8.7806877499691804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614.45697206870682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4.9899454176435469</v>
      </c>
      <c r="L43">
        <v>309.46253686128114</v>
      </c>
      <c r="M43">
        <v>22.115280255641949</v>
      </c>
      <c r="N43">
        <v>34.408434049055003</v>
      </c>
      <c r="O43">
        <v>0</v>
      </c>
      <c r="P43">
        <v>39.979624000000001</v>
      </c>
      <c r="Q43">
        <v>3.5801174501661128</v>
      </c>
      <c r="R43">
        <v>3.4610408430566961</v>
      </c>
      <c r="S43">
        <v>4.3100859136212621</v>
      </c>
      <c r="T43">
        <v>0</v>
      </c>
      <c r="U43">
        <v>58.239406974896966</v>
      </c>
      <c r="V43">
        <v>2.0210557146042363</v>
      </c>
      <c r="W43">
        <v>13.768545756456538</v>
      </c>
      <c r="X43">
        <v>44.000616336461597</v>
      </c>
      <c r="Y43">
        <v>0</v>
      </c>
      <c r="Z43">
        <v>3.8697538295454548</v>
      </c>
      <c r="AA43">
        <v>0</v>
      </c>
      <c r="AB43">
        <v>3.9079737394781442</v>
      </c>
      <c r="AC43">
        <v>2.871629268543594</v>
      </c>
      <c r="AD43">
        <v>0</v>
      </c>
      <c r="AE43">
        <v>9.778151562724851</v>
      </c>
      <c r="AF43">
        <v>2.3403821595191796</v>
      </c>
      <c r="AG43">
        <v>12.390097997770424</v>
      </c>
      <c r="AH43">
        <v>0</v>
      </c>
      <c r="AI43">
        <v>0</v>
      </c>
      <c r="AJ43">
        <v>0</v>
      </c>
      <c r="AK43">
        <v>20.570264114893618</v>
      </c>
      <c r="AL43">
        <v>0</v>
      </c>
      <c r="AM43">
        <v>4.8256357685053164</v>
      </c>
      <c r="AN43">
        <v>0.66584851554682967</v>
      </c>
      <c r="AO43">
        <v>0</v>
      </c>
      <c r="AP43">
        <v>0</v>
      </c>
      <c r="AQ43">
        <v>0</v>
      </c>
      <c r="AR43">
        <v>10.318038377717391</v>
      </c>
      <c r="AS43">
        <v>8.7806877499691804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620.65515265709894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4.9899454176435469</v>
      </c>
      <c r="L44">
        <v>309.46253686128114</v>
      </c>
      <c r="M44">
        <v>22.115280255641949</v>
      </c>
      <c r="N44">
        <v>34.408434049055003</v>
      </c>
      <c r="O44">
        <v>0</v>
      </c>
      <c r="P44">
        <v>39.979624000000001</v>
      </c>
      <c r="Q44">
        <v>3.5801174501661128</v>
      </c>
      <c r="R44">
        <v>3.4610408430566961</v>
      </c>
      <c r="S44">
        <v>4.3100859136212621</v>
      </c>
      <c r="T44">
        <v>0</v>
      </c>
      <c r="U44">
        <v>58.239406974896966</v>
      </c>
      <c r="V44">
        <v>2.0210557146042363</v>
      </c>
      <c r="W44">
        <v>13.768545756456538</v>
      </c>
      <c r="X44">
        <v>44.000616336461597</v>
      </c>
      <c r="Y44">
        <v>0</v>
      </c>
      <c r="Z44">
        <v>3.8697538295454548</v>
      </c>
      <c r="AA44">
        <v>0</v>
      </c>
      <c r="AB44">
        <v>3.9079737394781442</v>
      </c>
      <c r="AC44">
        <v>2.871629268543594</v>
      </c>
      <c r="AD44">
        <v>0</v>
      </c>
      <c r="AE44">
        <v>9.778151562724851</v>
      </c>
      <c r="AF44">
        <v>2.3403821595191796</v>
      </c>
      <c r="AG44">
        <v>12.390097997770424</v>
      </c>
      <c r="AH44">
        <v>0</v>
      </c>
      <c r="AI44">
        <v>0</v>
      </c>
      <c r="AJ44">
        <v>0</v>
      </c>
      <c r="AK44">
        <v>20.570264114893618</v>
      </c>
      <c r="AL44">
        <v>0</v>
      </c>
      <c r="AM44">
        <v>4.8256357685053164</v>
      </c>
      <c r="AN44">
        <v>0.66584851554682967</v>
      </c>
      <c r="AO44">
        <v>0</v>
      </c>
      <c r="AP44">
        <v>0</v>
      </c>
      <c r="AQ44">
        <v>0</v>
      </c>
      <c r="AR44">
        <v>12.119600551358696</v>
      </c>
      <c r="AS44">
        <v>8.7806877499691804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622.45671483074022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4.9899454176435469</v>
      </c>
      <c r="L45">
        <v>309.46253686128114</v>
      </c>
      <c r="M45">
        <v>22.115280255641949</v>
      </c>
      <c r="N45">
        <v>34.408434049055003</v>
      </c>
      <c r="O45">
        <v>0</v>
      </c>
      <c r="P45">
        <v>39.979624000000001</v>
      </c>
      <c r="Q45">
        <v>3.5801174501661128</v>
      </c>
      <c r="R45">
        <v>3.4610408430566961</v>
      </c>
      <c r="S45">
        <v>4.3100859136212621</v>
      </c>
      <c r="T45">
        <v>0</v>
      </c>
      <c r="U45">
        <v>58.239406974896966</v>
      </c>
      <c r="V45">
        <v>1.6602712047970478</v>
      </c>
      <c r="W45">
        <v>13.768545756456538</v>
      </c>
      <c r="X45">
        <v>44.000616336461597</v>
      </c>
      <c r="Y45">
        <v>0</v>
      </c>
      <c r="Z45">
        <v>5.8046308977272734</v>
      </c>
      <c r="AA45">
        <v>0</v>
      </c>
      <c r="AB45">
        <v>3.9079737394781442</v>
      </c>
      <c r="AC45">
        <v>2.871629268543594</v>
      </c>
      <c r="AD45">
        <v>0</v>
      </c>
      <c r="AE45">
        <v>9.778151562724851</v>
      </c>
      <c r="AF45">
        <v>2.3403821595191796</v>
      </c>
      <c r="AG45">
        <v>12.390097997770424</v>
      </c>
      <c r="AH45">
        <v>0</v>
      </c>
      <c r="AI45">
        <v>0</v>
      </c>
      <c r="AJ45">
        <v>0</v>
      </c>
      <c r="AK45">
        <v>20.570264114893618</v>
      </c>
      <c r="AL45">
        <v>0</v>
      </c>
      <c r="AM45">
        <v>4.8256357685053164</v>
      </c>
      <c r="AN45">
        <v>0.66584851554682967</v>
      </c>
      <c r="AO45">
        <v>0</v>
      </c>
      <c r="AP45">
        <v>0</v>
      </c>
      <c r="AQ45">
        <v>0</v>
      </c>
      <c r="AR45">
        <v>12.119600551358696</v>
      </c>
      <c r="AS45">
        <v>8.7806877499691804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624.0308073891149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4.9899454176435469</v>
      </c>
      <c r="L46">
        <v>309.46253686128114</v>
      </c>
      <c r="M46">
        <v>22.115280255641949</v>
      </c>
      <c r="N46">
        <v>34.408434049055003</v>
      </c>
      <c r="O46">
        <v>0</v>
      </c>
      <c r="P46">
        <v>39.979624000000001</v>
      </c>
      <c r="Q46">
        <v>3.5801174501661128</v>
      </c>
      <c r="R46">
        <v>3.4610408430566961</v>
      </c>
      <c r="S46">
        <v>4.3100859136212621</v>
      </c>
      <c r="T46">
        <v>0</v>
      </c>
      <c r="U46">
        <v>58.239406974896966</v>
      </c>
      <c r="V46">
        <v>1.6602712047970478</v>
      </c>
      <c r="W46">
        <v>13.768545756456538</v>
      </c>
      <c r="X46">
        <v>44.000616336461597</v>
      </c>
      <c r="Y46">
        <v>0</v>
      </c>
      <c r="Z46">
        <v>5.8046308977272734</v>
      </c>
      <c r="AA46">
        <v>0</v>
      </c>
      <c r="AB46">
        <v>3.9079737394781442</v>
      </c>
      <c r="AC46">
        <v>2.871629268543594</v>
      </c>
      <c r="AD46">
        <v>0</v>
      </c>
      <c r="AE46">
        <v>9.778151562724851</v>
      </c>
      <c r="AF46">
        <v>2.3403821595191796</v>
      </c>
      <c r="AG46">
        <v>12.390097997770424</v>
      </c>
      <c r="AH46">
        <v>0</v>
      </c>
      <c r="AI46">
        <v>0</v>
      </c>
      <c r="AJ46">
        <v>0</v>
      </c>
      <c r="AK46">
        <v>20.570264114893618</v>
      </c>
      <c r="AL46">
        <v>0</v>
      </c>
      <c r="AM46">
        <v>4.8256357685053164</v>
      </c>
      <c r="AN46">
        <v>0.66584851554682967</v>
      </c>
      <c r="AO46">
        <v>0</v>
      </c>
      <c r="AP46">
        <v>0</v>
      </c>
      <c r="AQ46">
        <v>0</v>
      </c>
      <c r="AR46">
        <v>12.119600551358696</v>
      </c>
      <c r="AS46">
        <v>8.7806877499691804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624.0308073891149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4.9899454176435469</v>
      </c>
      <c r="L47">
        <v>309.46253686128114</v>
      </c>
      <c r="M47">
        <v>22.115280255641949</v>
      </c>
      <c r="N47">
        <v>34.408434049055003</v>
      </c>
      <c r="O47">
        <v>0</v>
      </c>
      <c r="P47">
        <v>39.97831890111793</v>
      </c>
      <c r="Q47">
        <v>3.5996277915632753</v>
      </c>
      <c r="R47">
        <v>3.4610408430566961</v>
      </c>
      <c r="S47">
        <v>4.3100859136212621</v>
      </c>
      <c r="T47">
        <v>0</v>
      </c>
      <c r="U47">
        <v>56.436942594561309</v>
      </c>
      <c r="V47">
        <v>1.6602712047970478</v>
      </c>
      <c r="W47">
        <v>13.768545756456538</v>
      </c>
      <c r="X47">
        <v>44.000616336461597</v>
      </c>
      <c r="Y47">
        <v>0</v>
      </c>
      <c r="Z47">
        <v>5.8046308977272734</v>
      </c>
      <c r="AA47">
        <v>0</v>
      </c>
      <c r="AB47">
        <v>3.9079737394781442</v>
      </c>
      <c r="AC47">
        <v>2.871629268543594</v>
      </c>
      <c r="AD47">
        <v>0</v>
      </c>
      <c r="AE47">
        <v>9.778151562724851</v>
      </c>
      <c r="AF47">
        <v>2.3403821595191796</v>
      </c>
      <c r="AG47">
        <v>12.390097997770424</v>
      </c>
      <c r="AH47">
        <v>0</v>
      </c>
      <c r="AI47">
        <v>0</v>
      </c>
      <c r="AJ47">
        <v>0</v>
      </c>
      <c r="AK47">
        <v>20.570264114893618</v>
      </c>
      <c r="AL47">
        <v>0</v>
      </c>
      <c r="AM47">
        <v>4.8256357685053164</v>
      </c>
      <c r="AN47">
        <v>0.66584851554682967</v>
      </c>
      <c r="AO47">
        <v>0</v>
      </c>
      <c r="AP47">
        <v>0</v>
      </c>
      <c r="AQ47">
        <v>0</v>
      </c>
      <c r="AR47">
        <v>10.318038377717391</v>
      </c>
      <c r="AS47">
        <v>8.7806877499691804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620.44498607765308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4.9899454176435469</v>
      </c>
      <c r="L48">
        <v>309.46253686128114</v>
      </c>
      <c r="M48">
        <v>22.115280255641949</v>
      </c>
      <c r="N48">
        <v>34.408434049055003</v>
      </c>
      <c r="O48">
        <v>0</v>
      </c>
      <c r="P48">
        <v>39.97831890111793</v>
      </c>
      <c r="Q48">
        <v>3.5996277915632753</v>
      </c>
      <c r="R48">
        <v>3.4610408430566961</v>
      </c>
      <c r="S48">
        <v>4.3100859136212621</v>
      </c>
      <c r="T48">
        <v>0</v>
      </c>
      <c r="U48">
        <v>60.53057899151986</v>
      </c>
      <c r="V48">
        <v>1.6602712047970478</v>
      </c>
      <c r="W48">
        <v>13.768545756456538</v>
      </c>
      <c r="X48">
        <v>44.000616336461597</v>
      </c>
      <c r="Y48">
        <v>0</v>
      </c>
      <c r="Z48">
        <v>5.8046308977272734</v>
      </c>
      <c r="AA48">
        <v>0</v>
      </c>
      <c r="AB48">
        <v>3.9079737394781442</v>
      </c>
      <c r="AC48">
        <v>2.871629268543594</v>
      </c>
      <c r="AD48">
        <v>0</v>
      </c>
      <c r="AE48">
        <v>9.778151562724851</v>
      </c>
      <c r="AF48">
        <v>2.3403821595191796</v>
      </c>
      <c r="AG48">
        <v>12.390097997770424</v>
      </c>
      <c r="AH48">
        <v>0</v>
      </c>
      <c r="AI48">
        <v>0</v>
      </c>
      <c r="AJ48">
        <v>0</v>
      </c>
      <c r="AK48">
        <v>20.570264114893618</v>
      </c>
      <c r="AL48">
        <v>0</v>
      </c>
      <c r="AM48">
        <v>4.8256357685053164</v>
      </c>
      <c r="AN48">
        <v>0.66584851554682967</v>
      </c>
      <c r="AO48">
        <v>0</v>
      </c>
      <c r="AP48">
        <v>0</v>
      </c>
      <c r="AQ48">
        <v>0</v>
      </c>
      <c r="AR48">
        <v>10.318038377717391</v>
      </c>
      <c r="AS48">
        <v>8.7806877499691804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624.53862247461166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4.9899454176435469</v>
      </c>
      <c r="L49">
        <v>309.46253686128114</v>
      </c>
      <c r="M49">
        <v>22.115280255641949</v>
      </c>
      <c r="N49">
        <v>34.408434049055003</v>
      </c>
      <c r="O49">
        <v>0</v>
      </c>
      <c r="P49">
        <v>39.97831890111793</v>
      </c>
      <c r="Q49">
        <v>3.5996277915632753</v>
      </c>
      <c r="R49">
        <v>3.4610408430566961</v>
      </c>
      <c r="S49">
        <v>4.3100859136212621</v>
      </c>
      <c r="T49">
        <v>0</v>
      </c>
      <c r="U49">
        <v>62.124219402452233</v>
      </c>
      <c r="V49">
        <v>1.6602712047970478</v>
      </c>
      <c r="W49">
        <v>13.768545756456538</v>
      </c>
      <c r="X49">
        <v>44.000616336461597</v>
      </c>
      <c r="Y49">
        <v>0</v>
      </c>
      <c r="Z49">
        <v>5.8046308977272734</v>
      </c>
      <c r="AA49">
        <v>0</v>
      </c>
      <c r="AB49">
        <v>3.9079737394781442</v>
      </c>
      <c r="AC49">
        <v>2.871629268543594</v>
      </c>
      <c r="AD49">
        <v>0</v>
      </c>
      <c r="AE49">
        <v>9.778151562724851</v>
      </c>
      <c r="AF49">
        <v>2.3403821595191796</v>
      </c>
      <c r="AG49">
        <v>12.390097997770424</v>
      </c>
      <c r="AH49">
        <v>0</v>
      </c>
      <c r="AI49">
        <v>0</v>
      </c>
      <c r="AJ49">
        <v>0</v>
      </c>
      <c r="AK49">
        <v>20.570264114893618</v>
      </c>
      <c r="AL49">
        <v>0</v>
      </c>
      <c r="AM49">
        <v>4.8256357685053164</v>
      </c>
      <c r="AN49">
        <v>0.66584851554682967</v>
      </c>
      <c r="AO49">
        <v>0</v>
      </c>
      <c r="AP49">
        <v>0</v>
      </c>
      <c r="AQ49">
        <v>0</v>
      </c>
      <c r="AR49">
        <v>10.318038377717391</v>
      </c>
      <c r="AS49">
        <v>8.7806877499691804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626.13226288554404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4.9899454176435469</v>
      </c>
      <c r="L50">
        <v>309.46253686128114</v>
      </c>
      <c r="M50">
        <v>22.115280255641949</v>
      </c>
      <c r="N50">
        <v>34.408434049055003</v>
      </c>
      <c r="O50">
        <v>0</v>
      </c>
      <c r="P50">
        <v>39.97831890111793</v>
      </c>
      <c r="Q50">
        <v>3.5996277915632753</v>
      </c>
      <c r="R50">
        <v>3.4610408430566961</v>
      </c>
      <c r="S50">
        <v>4.3100859136212621</v>
      </c>
      <c r="T50">
        <v>0</v>
      </c>
      <c r="U50">
        <v>62.128844381999997</v>
      </c>
      <c r="V50">
        <v>1.6602712047970478</v>
      </c>
      <c r="W50">
        <v>13.734562149693936</v>
      </c>
      <c r="X50">
        <v>43.790773101569314</v>
      </c>
      <c r="Y50">
        <v>0</v>
      </c>
      <c r="Z50">
        <v>5.8046308977272734</v>
      </c>
      <c r="AA50">
        <v>0</v>
      </c>
      <c r="AB50">
        <v>3.9079737394781442</v>
      </c>
      <c r="AC50">
        <v>2.871629268543594</v>
      </c>
      <c r="AD50">
        <v>0</v>
      </c>
      <c r="AE50">
        <v>9.778151562724851</v>
      </c>
      <c r="AF50">
        <v>2.3403821595191796</v>
      </c>
      <c r="AG50">
        <v>12.390097997770424</v>
      </c>
      <c r="AH50">
        <v>0</v>
      </c>
      <c r="AI50">
        <v>0</v>
      </c>
      <c r="AJ50">
        <v>0</v>
      </c>
      <c r="AK50">
        <v>20.570264114893618</v>
      </c>
      <c r="AL50">
        <v>0</v>
      </c>
      <c r="AM50">
        <v>4.8256357685053164</v>
      </c>
      <c r="AN50">
        <v>0.66584851554682967</v>
      </c>
      <c r="AO50">
        <v>0</v>
      </c>
      <c r="AP50">
        <v>0</v>
      </c>
      <c r="AQ50">
        <v>0</v>
      </c>
      <c r="AR50">
        <v>10.318038377717391</v>
      </c>
      <c r="AS50">
        <v>8.7806877499691804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625.89306102343687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4.9899454176435469</v>
      </c>
      <c r="L51">
        <v>309.46253686128114</v>
      </c>
      <c r="M51">
        <v>22.115280255641949</v>
      </c>
      <c r="N51">
        <v>34.408434049055003</v>
      </c>
      <c r="O51">
        <v>0</v>
      </c>
      <c r="P51">
        <v>39.97831890111793</v>
      </c>
      <c r="Q51">
        <v>3.5996277915632753</v>
      </c>
      <c r="R51">
        <v>3.4610408430566961</v>
      </c>
      <c r="S51">
        <v>4.3100859136212621</v>
      </c>
      <c r="T51">
        <v>0</v>
      </c>
      <c r="U51">
        <v>62.128844381999997</v>
      </c>
      <c r="V51">
        <v>1.6602712047970478</v>
      </c>
      <c r="W51">
        <v>13.768545756456538</v>
      </c>
      <c r="X51">
        <v>44.000616336461597</v>
      </c>
      <c r="Y51">
        <v>0</v>
      </c>
      <c r="Z51">
        <v>5.8046308977272734</v>
      </c>
      <c r="AA51">
        <v>0</v>
      </c>
      <c r="AB51">
        <v>3.9079737394781442</v>
      </c>
      <c r="AC51">
        <v>0</v>
      </c>
      <c r="AD51">
        <v>0</v>
      </c>
      <c r="AE51">
        <v>9.778151562724851</v>
      </c>
      <c r="AF51">
        <v>2.3403821595191796</v>
      </c>
      <c r="AG51">
        <v>12.390097997770424</v>
      </c>
      <c r="AH51">
        <v>0</v>
      </c>
      <c r="AI51">
        <v>0</v>
      </c>
      <c r="AJ51">
        <v>0</v>
      </c>
      <c r="AK51">
        <v>20.570264114893618</v>
      </c>
      <c r="AL51">
        <v>0</v>
      </c>
      <c r="AM51">
        <v>4.8256357685053164</v>
      </c>
      <c r="AN51">
        <v>0.66584851554682967</v>
      </c>
      <c r="AO51">
        <v>0</v>
      </c>
      <c r="AP51">
        <v>0</v>
      </c>
      <c r="AQ51">
        <v>0</v>
      </c>
      <c r="AR51">
        <v>10.318038377717391</v>
      </c>
      <c r="AS51">
        <v>8.7806877499691804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623.26525859654816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4.9899454176435469</v>
      </c>
      <c r="L52">
        <v>309.46253686128114</v>
      </c>
      <c r="M52">
        <v>22.115280255641949</v>
      </c>
      <c r="N52">
        <v>34.408434049055003</v>
      </c>
      <c r="O52">
        <v>0</v>
      </c>
      <c r="P52">
        <v>39.97831890111793</v>
      </c>
      <c r="Q52">
        <v>3.5996277915632753</v>
      </c>
      <c r="R52">
        <v>3.4610408430566961</v>
      </c>
      <c r="S52">
        <v>4.3100859136212621</v>
      </c>
      <c r="T52">
        <v>0</v>
      </c>
      <c r="U52">
        <v>62.128844381999997</v>
      </c>
      <c r="V52">
        <v>1.6602712047970478</v>
      </c>
      <c r="W52">
        <v>13.768545756456538</v>
      </c>
      <c r="X52">
        <v>44.000616336461597</v>
      </c>
      <c r="Y52">
        <v>0</v>
      </c>
      <c r="Z52">
        <v>5.8046308977272734</v>
      </c>
      <c r="AA52">
        <v>0</v>
      </c>
      <c r="AB52">
        <v>3.9079737394781442</v>
      </c>
      <c r="AC52">
        <v>0</v>
      </c>
      <c r="AD52">
        <v>0</v>
      </c>
      <c r="AE52">
        <v>9.778151562724851</v>
      </c>
      <c r="AF52">
        <v>2.3403821595191796</v>
      </c>
      <c r="AG52">
        <v>12.390097997770424</v>
      </c>
      <c r="AH52">
        <v>0</v>
      </c>
      <c r="AI52">
        <v>0</v>
      </c>
      <c r="AJ52">
        <v>0</v>
      </c>
      <c r="AK52">
        <v>20.570264114893618</v>
      </c>
      <c r="AL52">
        <v>0</v>
      </c>
      <c r="AM52">
        <v>4.8256357685053164</v>
      </c>
      <c r="AN52">
        <v>0.66584851554682967</v>
      </c>
      <c r="AO52">
        <v>0</v>
      </c>
      <c r="AP52">
        <v>0</v>
      </c>
      <c r="AQ52">
        <v>0</v>
      </c>
      <c r="AR52">
        <v>10.318038377717391</v>
      </c>
      <c r="AS52">
        <v>8.7806877499691804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623.26525859654816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4.9899454176435469</v>
      </c>
      <c r="L53">
        <v>309.46253686128114</v>
      </c>
      <c r="M53">
        <v>22.115280255641949</v>
      </c>
      <c r="N53">
        <v>34.408434049055003</v>
      </c>
      <c r="O53">
        <v>0</v>
      </c>
      <c r="P53">
        <v>39.97831890111793</v>
      </c>
      <c r="Q53">
        <v>3.5996277915632753</v>
      </c>
      <c r="R53">
        <v>3.4610408430566961</v>
      </c>
      <c r="S53">
        <v>4.3100859136212621</v>
      </c>
      <c r="T53">
        <v>0</v>
      </c>
      <c r="U53">
        <v>62.128844381999997</v>
      </c>
      <c r="V53">
        <v>1.6602712047970478</v>
      </c>
      <c r="W53">
        <v>13.768545756456538</v>
      </c>
      <c r="X53">
        <v>44.000616336461597</v>
      </c>
      <c r="Y53">
        <v>0</v>
      </c>
      <c r="Z53">
        <v>5.8046308977272734</v>
      </c>
      <c r="AA53">
        <v>0</v>
      </c>
      <c r="AB53">
        <v>3.9079737394781442</v>
      </c>
      <c r="AC53">
        <v>0</v>
      </c>
      <c r="AD53">
        <v>0</v>
      </c>
      <c r="AE53">
        <v>9.778151562724851</v>
      </c>
      <c r="AF53">
        <v>2.3403821595191796</v>
      </c>
      <c r="AG53">
        <v>12.390097997770424</v>
      </c>
      <c r="AH53">
        <v>0</v>
      </c>
      <c r="AI53">
        <v>0</v>
      </c>
      <c r="AJ53">
        <v>0</v>
      </c>
      <c r="AK53">
        <v>20.570264114893618</v>
      </c>
      <c r="AL53">
        <v>0</v>
      </c>
      <c r="AM53">
        <v>4.8256357685053164</v>
      </c>
      <c r="AN53">
        <v>0.66584851554682967</v>
      </c>
      <c r="AO53">
        <v>0</v>
      </c>
      <c r="AP53">
        <v>0</v>
      </c>
      <c r="AQ53">
        <v>0</v>
      </c>
      <c r="AR53">
        <v>10.318038377717391</v>
      </c>
      <c r="AS53">
        <v>8.7806877499691804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623.26525859654816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4.9899454176435469</v>
      </c>
      <c r="L54">
        <v>309.46253686128114</v>
      </c>
      <c r="M54">
        <v>22.115280255641949</v>
      </c>
      <c r="N54">
        <v>34.408434049055003</v>
      </c>
      <c r="O54">
        <v>0</v>
      </c>
      <c r="P54">
        <v>39.97831890111793</v>
      </c>
      <c r="Q54">
        <v>3.5996277915632753</v>
      </c>
      <c r="R54">
        <v>3.4610408430566961</v>
      </c>
      <c r="S54">
        <v>4.3100859136212621</v>
      </c>
      <c r="T54">
        <v>0</v>
      </c>
      <c r="U54">
        <v>62.128844381999997</v>
      </c>
      <c r="V54">
        <v>1.6602712047970478</v>
      </c>
      <c r="W54">
        <v>12.131202714112659</v>
      </c>
      <c r="X54">
        <v>44.000616336461597</v>
      </c>
      <c r="Y54">
        <v>0</v>
      </c>
      <c r="Z54">
        <v>5.8046308977272734</v>
      </c>
      <c r="AA54">
        <v>0</v>
      </c>
      <c r="AB54">
        <v>3.9079737394781442</v>
      </c>
      <c r="AC54">
        <v>0</v>
      </c>
      <c r="AD54">
        <v>0</v>
      </c>
      <c r="AE54">
        <v>9.778151562724851</v>
      </c>
      <c r="AF54">
        <v>2.3403821595191796</v>
      </c>
      <c r="AG54">
        <v>12.390097997770424</v>
      </c>
      <c r="AH54">
        <v>0</v>
      </c>
      <c r="AI54">
        <v>0</v>
      </c>
      <c r="AJ54">
        <v>0</v>
      </c>
      <c r="AK54">
        <v>20.570264114893618</v>
      </c>
      <c r="AL54">
        <v>0</v>
      </c>
      <c r="AM54">
        <v>4.8256357685053164</v>
      </c>
      <c r="AN54">
        <v>0.66584851554682967</v>
      </c>
      <c r="AO54">
        <v>0</v>
      </c>
      <c r="AP54">
        <v>0</v>
      </c>
      <c r="AQ54">
        <v>0</v>
      </c>
      <c r="AR54">
        <v>12.119600551358696</v>
      </c>
      <c r="AS54">
        <v>8.7806877499691804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623.42947772784555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4.9899454176435469</v>
      </c>
      <c r="L55">
        <v>309.46253686128114</v>
      </c>
      <c r="M55">
        <v>22.115280255641949</v>
      </c>
      <c r="N55">
        <v>34.408434049055003</v>
      </c>
      <c r="O55">
        <v>0</v>
      </c>
      <c r="P55">
        <v>39.97831890111793</v>
      </c>
      <c r="Q55">
        <v>3.5996277915632753</v>
      </c>
      <c r="R55">
        <v>3.4610408430566961</v>
      </c>
      <c r="S55">
        <v>4.3100859136212621</v>
      </c>
      <c r="T55">
        <v>0</v>
      </c>
      <c r="U55">
        <v>62.128844381999997</v>
      </c>
      <c r="V55">
        <v>1.6602712047970478</v>
      </c>
      <c r="W55">
        <v>12.131202714112659</v>
      </c>
      <c r="X55">
        <v>44.000616336461597</v>
      </c>
      <c r="Y55">
        <v>0</v>
      </c>
      <c r="Z55">
        <v>5.8046308977272734</v>
      </c>
      <c r="AA55">
        <v>0</v>
      </c>
      <c r="AB55">
        <v>3.9079737394781442</v>
      </c>
      <c r="AC55">
        <v>0</v>
      </c>
      <c r="AD55">
        <v>0</v>
      </c>
      <c r="AE55">
        <v>9.778151562724851</v>
      </c>
      <c r="AF55">
        <v>0</v>
      </c>
      <c r="AG55">
        <v>12.390097997770424</v>
      </c>
      <c r="AH55">
        <v>0</v>
      </c>
      <c r="AI55">
        <v>0</v>
      </c>
      <c r="AJ55">
        <v>0</v>
      </c>
      <c r="AK55">
        <v>20.570264114893618</v>
      </c>
      <c r="AL55">
        <v>0</v>
      </c>
      <c r="AM55">
        <v>4.8256357685053164</v>
      </c>
      <c r="AN55">
        <v>0.66584851554682967</v>
      </c>
      <c r="AO55">
        <v>0</v>
      </c>
      <c r="AP55">
        <v>0</v>
      </c>
      <c r="AQ55">
        <v>0</v>
      </c>
      <c r="AR55">
        <v>12.119600551358696</v>
      </c>
      <c r="AS55">
        <v>8.7806877499691804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621.08909556832634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4.9899454176435469</v>
      </c>
      <c r="L56">
        <v>309.46253686128114</v>
      </c>
      <c r="M56">
        <v>22.115280255641949</v>
      </c>
      <c r="N56">
        <v>34.408434049055003</v>
      </c>
      <c r="O56">
        <v>0</v>
      </c>
      <c r="P56">
        <v>39.97831890111793</v>
      </c>
      <c r="Q56">
        <v>3.5996277915632753</v>
      </c>
      <c r="R56">
        <v>3.4610408430566961</v>
      </c>
      <c r="S56">
        <v>4.3100859136212621</v>
      </c>
      <c r="T56">
        <v>0</v>
      </c>
      <c r="U56">
        <v>62.128844381999997</v>
      </c>
      <c r="V56">
        <v>1.6602712047970478</v>
      </c>
      <c r="W56">
        <v>12.131202714112659</v>
      </c>
      <c r="X56">
        <v>38.90119734751773</v>
      </c>
      <c r="Y56">
        <v>0</v>
      </c>
      <c r="Z56">
        <v>5.8046308977272734</v>
      </c>
      <c r="AA56">
        <v>0</v>
      </c>
      <c r="AB56">
        <v>3.9079737394781442</v>
      </c>
      <c r="AC56">
        <v>0</v>
      </c>
      <c r="AD56">
        <v>0</v>
      </c>
      <c r="AE56">
        <v>9.778151562724851</v>
      </c>
      <c r="AF56">
        <v>0</v>
      </c>
      <c r="AG56">
        <v>12.390097997770424</v>
      </c>
      <c r="AH56">
        <v>0</v>
      </c>
      <c r="AI56">
        <v>0</v>
      </c>
      <c r="AJ56">
        <v>0</v>
      </c>
      <c r="AK56">
        <v>20.570264114893618</v>
      </c>
      <c r="AL56">
        <v>0</v>
      </c>
      <c r="AM56">
        <v>4.8256357685053164</v>
      </c>
      <c r="AN56">
        <v>0.66584851554682967</v>
      </c>
      <c r="AO56">
        <v>0</v>
      </c>
      <c r="AP56">
        <v>0</v>
      </c>
      <c r="AQ56">
        <v>0</v>
      </c>
      <c r="AR56">
        <v>12.119600551358696</v>
      </c>
      <c r="AS56">
        <v>8.7806877499691804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615.98967657938249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4.9899454176435469</v>
      </c>
      <c r="L57">
        <v>309.46253686128114</v>
      </c>
      <c r="M57">
        <v>22.115280255641949</v>
      </c>
      <c r="N57">
        <v>34.408434049055003</v>
      </c>
      <c r="O57">
        <v>0</v>
      </c>
      <c r="P57">
        <v>39.97831890111793</v>
      </c>
      <c r="Q57">
        <v>3.5996277915632753</v>
      </c>
      <c r="R57">
        <v>3.4610408430566961</v>
      </c>
      <c r="S57">
        <v>4.3100859136212621</v>
      </c>
      <c r="T57">
        <v>0</v>
      </c>
      <c r="U57">
        <v>62.128844381999997</v>
      </c>
      <c r="V57">
        <v>1.6602712047970478</v>
      </c>
      <c r="W57">
        <v>13.734562149693936</v>
      </c>
      <c r="X57">
        <v>43.559270759779466</v>
      </c>
      <c r="Y57">
        <v>0</v>
      </c>
      <c r="Z57">
        <v>3.8697538295454548</v>
      </c>
      <c r="AA57">
        <v>0</v>
      </c>
      <c r="AB57">
        <v>3.9079737394781442</v>
      </c>
      <c r="AC57">
        <v>0</v>
      </c>
      <c r="AD57">
        <v>0</v>
      </c>
      <c r="AE57">
        <v>9.778151562724851</v>
      </c>
      <c r="AF57">
        <v>0</v>
      </c>
      <c r="AG57">
        <v>12.390097997770424</v>
      </c>
      <c r="AH57">
        <v>0</v>
      </c>
      <c r="AI57">
        <v>0</v>
      </c>
      <c r="AJ57">
        <v>0</v>
      </c>
      <c r="AK57">
        <v>20.570264114893618</v>
      </c>
      <c r="AL57">
        <v>0</v>
      </c>
      <c r="AM57">
        <v>4.8256357685053164</v>
      </c>
      <c r="AN57">
        <v>0.66584851554682967</v>
      </c>
      <c r="AO57">
        <v>0</v>
      </c>
      <c r="AP57">
        <v>0</v>
      </c>
      <c r="AQ57">
        <v>0</v>
      </c>
      <c r="AR57">
        <v>10.318038377717391</v>
      </c>
      <c r="AS57">
        <v>8.7806877499691804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618.51467018540234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4.9899454176435469</v>
      </c>
      <c r="L58">
        <v>309.46253686128114</v>
      </c>
      <c r="M58">
        <v>22.115280255641949</v>
      </c>
      <c r="N58">
        <v>34.408434049055003</v>
      </c>
      <c r="O58">
        <v>0</v>
      </c>
      <c r="P58">
        <v>39.97831890111793</v>
      </c>
      <c r="Q58">
        <v>3.5996277915632753</v>
      </c>
      <c r="R58">
        <v>3.4610408430566961</v>
      </c>
      <c r="S58">
        <v>4.3100859136212621</v>
      </c>
      <c r="T58">
        <v>0</v>
      </c>
      <c r="U58">
        <v>62.128844381999997</v>
      </c>
      <c r="V58">
        <v>5.3599502338376901</v>
      </c>
      <c r="W58">
        <v>13.768545756456538</v>
      </c>
      <c r="X58">
        <v>44.000616336461597</v>
      </c>
      <c r="Y58">
        <v>0</v>
      </c>
      <c r="Z58">
        <v>3.8697538295454548</v>
      </c>
      <c r="AA58">
        <v>0</v>
      </c>
      <c r="AB58">
        <v>3.9079737394781442</v>
      </c>
      <c r="AC58">
        <v>0</v>
      </c>
      <c r="AD58">
        <v>0</v>
      </c>
      <c r="AE58">
        <v>9.778151562724851</v>
      </c>
      <c r="AF58">
        <v>0</v>
      </c>
      <c r="AG58">
        <v>12.390097997770424</v>
      </c>
      <c r="AH58">
        <v>0</v>
      </c>
      <c r="AI58">
        <v>0</v>
      </c>
      <c r="AJ58">
        <v>0</v>
      </c>
      <c r="AK58">
        <v>20.570264114893618</v>
      </c>
      <c r="AL58">
        <v>0</v>
      </c>
      <c r="AM58">
        <v>4.8256357685053164</v>
      </c>
      <c r="AN58">
        <v>0.66584851554682967</v>
      </c>
      <c r="AO58">
        <v>0</v>
      </c>
      <c r="AP58">
        <v>0</v>
      </c>
      <c r="AQ58">
        <v>0</v>
      </c>
      <c r="AR58">
        <v>10.318038377717391</v>
      </c>
      <c r="AS58">
        <v>8.7806877499691804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622.68967839788775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4.9899454176435469</v>
      </c>
      <c r="L59">
        <v>309.46253686128114</v>
      </c>
      <c r="M59">
        <v>22.115280255641949</v>
      </c>
      <c r="N59">
        <v>34.408434049055003</v>
      </c>
      <c r="O59">
        <v>0</v>
      </c>
      <c r="P59">
        <v>39.97831890111793</v>
      </c>
      <c r="Q59">
        <v>3.5996277915632753</v>
      </c>
      <c r="R59">
        <v>6.2895991173333332</v>
      </c>
      <c r="S59">
        <v>4.3100859136212621</v>
      </c>
      <c r="T59">
        <v>0</v>
      </c>
      <c r="U59">
        <v>55.0294396605182</v>
      </c>
      <c r="V59">
        <v>5.3599502338376901</v>
      </c>
      <c r="W59">
        <v>13.768545756456538</v>
      </c>
      <c r="X59">
        <v>44.000616336461597</v>
      </c>
      <c r="Y59">
        <v>0</v>
      </c>
      <c r="Z59">
        <v>3.8697538295454548</v>
      </c>
      <c r="AA59">
        <v>0</v>
      </c>
      <c r="AB59">
        <v>3.9079737394781442</v>
      </c>
      <c r="AC59">
        <v>0</v>
      </c>
      <c r="AD59">
        <v>0</v>
      </c>
      <c r="AE59">
        <v>9.778151562724851</v>
      </c>
      <c r="AF59">
        <v>0</v>
      </c>
      <c r="AG59">
        <v>12.390097997770424</v>
      </c>
      <c r="AH59">
        <v>0</v>
      </c>
      <c r="AI59">
        <v>0</v>
      </c>
      <c r="AJ59">
        <v>0</v>
      </c>
      <c r="AK59">
        <v>20.570264114893618</v>
      </c>
      <c r="AL59">
        <v>0</v>
      </c>
      <c r="AM59">
        <v>4.8256357685053164</v>
      </c>
      <c r="AN59">
        <v>0.66584851554682967</v>
      </c>
      <c r="AO59">
        <v>0</v>
      </c>
      <c r="AP59">
        <v>0</v>
      </c>
      <c r="AQ59">
        <v>0</v>
      </c>
      <c r="AR59">
        <v>10.318038377717391</v>
      </c>
      <c r="AS59">
        <v>8.7806877499691804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618.4188319506826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4.9899454176435469</v>
      </c>
      <c r="L60">
        <v>309.46253686128114</v>
      </c>
      <c r="M60">
        <v>22.115280255641949</v>
      </c>
      <c r="N60">
        <v>34.408434049055003</v>
      </c>
      <c r="O60">
        <v>0</v>
      </c>
      <c r="P60">
        <v>39.97831890111793</v>
      </c>
      <c r="Q60">
        <v>6.4753653440643868</v>
      </c>
      <c r="R60">
        <v>6.2895991173333332</v>
      </c>
      <c r="S60">
        <v>7.8285170646203577</v>
      </c>
      <c r="T60">
        <v>0</v>
      </c>
      <c r="U60">
        <v>55.0294396605182</v>
      </c>
      <c r="V60">
        <v>5.3599502338376901</v>
      </c>
      <c r="W60">
        <v>13.768545756456538</v>
      </c>
      <c r="X60">
        <v>44.000616336461597</v>
      </c>
      <c r="Y60">
        <v>0</v>
      </c>
      <c r="Z60">
        <v>3.8697538295454548</v>
      </c>
      <c r="AA60">
        <v>0</v>
      </c>
      <c r="AB60">
        <v>0</v>
      </c>
      <c r="AC60">
        <v>0</v>
      </c>
      <c r="AD60">
        <v>0</v>
      </c>
      <c r="AE60">
        <v>9.778151562724851</v>
      </c>
      <c r="AF60">
        <v>0</v>
      </c>
      <c r="AG60">
        <v>12.390097997770424</v>
      </c>
      <c r="AH60">
        <v>0</v>
      </c>
      <c r="AI60">
        <v>0</v>
      </c>
      <c r="AJ60">
        <v>0</v>
      </c>
      <c r="AK60">
        <v>20.570264114893618</v>
      </c>
      <c r="AL60">
        <v>0</v>
      </c>
      <c r="AM60">
        <v>4.8256357685053164</v>
      </c>
      <c r="AN60">
        <v>0.66584851554682967</v>
      </c>
      <c r="AO60">
        <v>0</v>
      </c>
      <c r="AP60">
        <v>0</v>
      </c>
      <c r="AQ60">
        <v>0</v>
      </c>
      <c r="AR60">
        <v>10.318038377717391</v>
      </c>
      <c r="AS60">
        <v>8.7806877499691804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620.90502691470465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4.9899454176435469</v>
      </c>
      <c r="L61">
        <v>309.46253686128114</v>
      </c>
      <c r="M61">
        <v>22.115280255641949</v>
      </c>
      <c r="N61">
        <v>34.408434049055003</v>
      </c>
      <c r="O61">
        <v>0</v>
      </c>
      <c r="P61">
        <v>39.97831890111793</v>
      </c>
      <c r="Q61">
        <v>6.4753653440643868</v>
      </c>
      <c r="R61">
        <v>6.2895991173333332</v>
      </c>
      <c r="S61">
        <v>7.8285170646203577</v>
      </c>
      <c r="T61">
        <v>0</v>
      </c>
      <c r="U61">
        <v>55.0294396605182</v>
      </c>
      <c r="V61">
        <v>5.3599502338376901</v>
      </c>
      <c r="W61">
        <v>13.768545756456538</v>
      </c>
      <c r="X61">
        <v>44.000616336461597</v>
      </c>
      <c r="Y61">
        <v>0</v>
      </c>
      <c r="Z61">
        <v>3.8697538295454548</v>
      </c>
      <c r="AA61">
        <v>3.9841296333333331</v>
      </c>
      <c r="AB61">
        <v>0</v>
      </c>
      <c r="AC61">
        <v>0</v>
      </c>
      <c r="AD61">
        <v>0</v>
      </c>
      <c r="AE61">
        <v>9.778151562724851</v>
      </c>
      <c r="AF61">
        <v>0</v>
      </c>
      <c r="AG61">
        <v>12.390097997770424</v>
      </c>
      <c r="AH61">
        <v>0</v>
      </c>
      <c r="AI61">
        <v>0</v>
      </c>
      <c r="AJ61">
        <v>0</v>
      </c>
      <c r="AK61">
        <v>20.570264114893618</v>
      </c>
      <c r="AL61">
        <v>0</v>
      </c>
      <c r="AM61">
        <v>4.8256357685053164</v>
      </c>
      <c r="AN61">
        <v>0.66584851554682967</v>
      </c>
      <c r="AO61">
        <v>0</v>
      </c>
      <c r="AP61">
        <v>0</v>
      </c>
      <c r="AQ61">
        <v>0</v>
      </c>
      <c r="AR61">
        <v>10.318038377717391</v>
      </c>
      <c r="AS61">
        <v>8.7806877499691804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624.88915654803793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4.9899454176435469</v>
      </c>
      <c r="L62">
        <v>338.47637050852325</v>
      </c>
      <c r="M62">
        <v>22.115280255641949</v>
      </c>
      <c r="N62">
        <v>34.408434049055003</v>
      </c>
      <c r="O62">
        <v>0</v>
      </c>
      <c r="P62">
        <v>39.97831890111793</v>
      </c>
      <c r="Q62">
        <v>6.4753653440643868</v>
      </c>
      <c r="R62">
        <v>6.2895991173333332</v>
      </c>
      <c r="S62">
        <v>7.8285170646203577</v>
      </c>
      <c r="T62">
        <v>0</v>
      </c>
      <c r="U62">
        <v>55.0294396605182</v>
      </c>
      <c r="V62">
        <v>5.3599502338376901</v>
      </c>
      <c r="W62">
        <v>13.768545756456538</v>
      </c>
      <c r="X62">
        <v>44.000616336461597</v>
      </c>
      <c r="Y62">
        <v>0</v>
      </c>
      <c r="Z62">
        <v>3.8697538295454548</v>
      </c>
      <c r="AA62">
        <v>3.9841296333333331</v>
      </c>
      <c r="AB62">
        <v>0</v>
      </c>
      <c r="AC62">
        <v>0</v>
      </c>
      <c r="AD62">
        <v>0</v>
      </c>
      <c r="AE62">
        <v>9.778151562724851</v>
      </c>
      <c r="AF62">
        <v>0</v>
      </c>
      <c r="AG62">
        <v>12.390097997770424</v>
      </c>
      <c r="AH62">
        <v>0</v>
      </c>
      <c r="AI62">
        <v>0</v>
      </c>
      <c r="AJ62">
        <v>0</v>
      </c>
      <c r="AK62">
        <v>20.570264114893618</v>
      </c>
      <c r="AL62">
        <v>0</v>
      </c>
      <c r="AM62">
        <v>4.8256357685053164</v>
      </c>
      <c r="AN62">
        <v>0.66584851554682967</v>
      </c>
      <c r="AO62">
        <v>0</v>
      </c>
      <c r="AP62">
        <v>0</v>
      </c>
      <c r="AQ62">
        <v>0</v>
      </c>
      <c r="AR62">
        <v>10.318038377717391</v>
      </c>
      <c r="AS62">
        <v>8.7806877499691804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653.90299019528004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4.9899454176435469</v>
      </c>
      <c r="L63">
        <v>357.81802018893637</v>
      </c>
      <c r="M63">
        <v>22.116709229092276</v>
      </c>
      <c r="N63">
        <v>34.409254389440335</v>
      </c>
      <c r="O63">
        <v>0</v>
      </c>
      <c r="P63">
        <v>39.979624000000001</v>
      </c>
      <c r="Q63">
        <v>6.4768681402597403</v>
      </c>
      <c r="R63">
        <v>6.2899474169312173</v>
      </c>
      <c r="S63">
        <v>7.8287297538461544</v>
      </c>
      <c r="T63">
        <v>0</v>
      </c>
      <c r="U63">
        <v>55.0294396605182</v>
      </c>
      <c r="V63">
        <v>5.3599502338376901</v>
      </c>
      <c r="W63">
        <v>13.768545756456538</v>
      </c>
      <c r="X63">
        <v>44.000616336461597</v>
      </c>
      <c r="Y63">
        <v>0</v>
      </c>
      <c r="Z63">
        <v>3.8697538295454548</v>
      </c>
      <c r="AA63">
        <v>3.9841296333333331</v>
      </c>
      <c r="AB63">
        <v>0</v>
      </c>
      <c r="AC63">
        <v>0</v>
      </c>
      <c r="AD63">
        <v>0</v>
      </c>
      <c r="AE63">
        <v>9.778151562724851</v>
      </c>
      <c r="AF63">
        <v>0</v>
      </c>
      <c r="AG63">
        <v>12.390097997770424</v>
      </c>
      <c r="AH63">
        <v>0</v>
      </c>
      <c r="AI63">
        <v>0</v>
      </c>
      <c r="AJ63">
        <v>0</v>
      </c>
      <c r="AK63">
        <v>20.570264114893618</v>
      </c>
      <c r="AL63">
        <v>0</v>
      </c>
      <c r="AM63">
        <v>4.8256357685053164</v>
      </c>
      <c r="AN63">
        <v>0.66584851554682967</v>
      </c>
      <c r="AO63">
        <v>0</v>
      </c>
      <c r="AP63">
        <v>0</v>
      </c>
      <c r="AQ63">
        <v>0</v>
      </c>
      <c r="AR63">
        <v>12.119600551358696</v>
      </c>
      <c r="AS63">
        <v>8.7806877499691804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675.05182024707119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4.9899454176435469</v>
      </c>
      <c r="L64">
        <v>372.32488719048968</v>
      </c>
      <c r="M64">
        <v>22.116798607028752</v>
      </c>
      <c r="N64">
        <v>34.409254389440335</v>
      </c>
      <c r="O64">
        <v>0</v>
      </c>
      <c r="P64">
        <v>39.979624000000001</v>
      </c>
      <c r="Q64">
        <v>6.4768681402597403</v>
      </c>
      <c r="R64">
        <v>6.2899474169312173</v>
      </c>
      <c r="S64">
        <v>7.8287297538461544</v>
      </c>
      <c r="T64">
        <v>0</v>
      </c>
      <c r="U64">
        <v>55.0294396605182</v>
      </c>
      <c r="V64">
        <v>5.3596525981100624</v>
      </c>
      <c r="W64">
        <v>13.767714204545454</v>
      </c>
      <c r="X64">
        <v>44.000589266522439</v>
      </c>
      <c r="Y64">
        <v>0</v>
      </c>
      <c r="Z64">
        <v>3.8697538295454548</v>
      </c>
      <c r="AA64">
        <v>7.9682592666666663</v>
      </c>
      <c r="AB64">
        <v>0</v>
      </c>
      <c r="AC64">
        <v>0</v>
      </c>
      <c r="AD64">
        <v>0</v>
      </c>
      <c r="AE64">
        <v>9.778151562724851</v>
      </c>
      <c r="AF64">
        <v>0</v>
      </c>
      <c r="AG64">
        <v>12.390097997770424</v>
      </c>
      <c r="AH64">
        <v>0</v>
      </c>
      <c r="AI64">
        <v>0</v>
      </c>
      <c r="AJ64">
        <v>0</v>
      </c>
      <c r="AK64">
        <v>20.570264114893618</v>
      </c>
      <c r="AL64">
        <v>0</v>
      </c>
      <c r="AM64">
        <v>4.8256357685053164</v>
      </c>
      <c r="AN64">
        <v>0.66584851554682967</v>
      </c>
      <c r="AO64">
        <v>0</v>
      </c>
      <c r="AP64">
        <v>0</v>
      </c>
      <c r="AQ64">
        <v>0</v>
      </c>
      <c r="AR64">
        <v>12.119600551358696</v>
      </c>
      <c r="AS64">
        <v>8.7806877499691804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693.54175000231635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4.9899454176435469</v>
      </c>
      <c r="L65">
        <v>381.99572142591609</v>
      </c>
      <c r="M65">
        <v>22.117985203944777</v>
      </c>
      <c r="N65">
        <v>34.408040073878624</v>
      </c>
      <c r="O65">
        <v>0</v>
      </c>
      <c r="P65">
        <v>39.979624000000001</v>
      </c>
      <c r="Q65">
        <v>6.4768681402597403</v>
      </c>
      <c r="R65">
        <v>6.2899474169312173</v>
      </c>
      <c r="S65">
        <v>7.8287297538461544</v>
      </c>
      <c r="T65">
        <v>0</v>
      </c>
      <c r="U65">
        <v>55.0294396605182</v>
      </c>
      <c r="V65">
        <v>5.3596525981100624</v>
      </c>
      <c r="W65">
        <v>13.767714204545454</v>
      </c>
      <c r="X65">
        <v>44.000589266522439</v>
      </c>
      <c r="Y65">
        <v>0</v>
      </c>
      <c r="Z65">
        <v>3.8697538295454548</v>
      </c>
      <c r="AA65">
        <v>7.9682592666666663</v>
      </c>
      <c r="AB65">
        <v>0</v>
      </c>
      <c r="AC65">
        <v>0</v>
      </c>
      <c r="AD65">
        <v>0</v>
      </c>
      <c r="AE65">
        <v>4.8890759095085325</v>
      </c>
      <c r="AF65">
        <v>0</v>
      </c>
      <c r="AG65">
        <v>12.390097997770424</v>
      </c>
      <c r="AH65">
        <v>5.6196245858231206</v>
      </c>
      <c r="AI65">
        <v>0</v>
      </c>
      <c r="AJ65">
        <v>0</v>
      </c>
      <c r="AK65">
        <v>20.570264114893618</v>
      </c>
      <c r="AL65">
        <v>0</v>
      </c>
      <c r="AM65">
        <v>4.8256357685053164</v>
      </c>
      <c r="AN65">
        <v>0.66584851554682967</v>
      </c>
      <c r="AO65">
        <v>0</v>
      </c>
      <c r="AP65">
        <v>0</v>
      </c>
      <c r="AQ65">
        <v>0</v>
      </c>
      <c r="AR65">
        <v>12.119600551358696</v>
      </c>
      <c r="AS65">
        <v>8.7806877499691804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703.9431054517039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4.9899454176435469</v>
      </c>
      <c r="L66">
        <v>386.83055265538474</v>
      </c>
      <c r="M66">
        <v>22.117985203944777</v>
      </c>
      <c r="N66">
        <v>34.408040073878624</v>
      </c>
      <c r="O66">
        <v>0</v>
      </c>
      <c r="P66">
        <v>39.979624000000001</v>
      </c>
      <c r="Q66">
        <v>6.4780046626038787</v>
      </c>
      <c r="R66">
        <v>6.2899474169312173</v>
      </c>
      <c r="S66">
        <v>7.8281531726519349</v>
      </c>
      <c r="T66">
        <v>0</v>
      </c>
      <c r="U66">
        <v>55.0294396605182</v>
      </c>
      <c r="V66">
        <v>5.3596525981100624</v>
      </c>
      <c r="W66">
        <v>13.767714204545454</v>
      </c>
      <c r="X66">
        <v>44.000589266522439</v>
      </c>
      <c r="Y66">
        <v>0</v>
      </c>
      <c r="Z66">
        <v>3.8697538295454548</v>
      </c>
      <c r="AA66">
        <v>12.186749466666665</v>
      </c>
      <c r="AB66">
        <v>0</v>
      </c>
      <c r="AC66">
        <v>0</v>
      </c>
      <c r="AD66">
        <v>0</v>
      </c>
      <c r="AE66">
        <v>4.8890759095085325</v>
      </c>
      <c r="AF66">
        <v>0</v>
      </c>
      <c r="AG66">
        <v>12.390097997770424</v>
      </c>
      <c r="AH66">
        <v>5.6196245858231206</v>
      </c>
      <c r="AI66">
        <v>0</v>
      </c>
      <c r="AJ66">
        <v>0</v>
      </c>
      <c r="AK66">
        <v>20.570264114893618</v>
      </c>
      <c r="AL66">
        <v>0</v>
      </c>
      <c r="AM66">
        <v>4.8256357685053164</v>
      </c>
      <c r="AN66">
        <v>0.66584851554682967</v>
      </c>
      <c r="AO66">
        <v>0</v>
      </c>
      <c r="AP66">
        <v>0</v>
      </c>
      <c r="AQ66">
        <v>0</v>
      </c>
      <c r="AR66">
        <v>10.318038377717391</v>
      </c>
      <c r="AS66">
        <v>8.7806877499691804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711.19542464868118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4.9899454176435469</v>
      </c>
      <c r="L67">
        <v>338.48198121685402</v>
      </c>
      <c r="M67">
        <v>22.117985203944777</v>
      </c>
      <c r="N67">
        <v>34.408040073878624</v>
      </c>
      <c r="O67">
        <v>0</v>
      </c>
      <c r="P67">
        <v>39.979624000000001</v>
      </c>
      <c r="Q67">
        <v>6.4780046626038787</v>
      </c>
      <c r="R67">
        <v>6.1185737567276632</v>
      </c>
      <c r="S67">
        <v>7.8281531726519349</v>
      </c>
      <c r="T67">
        <v>0</v>
      </c>
      <c r="U67">
        <v>55.0294396605182</v>
      </c>
      <c r="V67">
        <v>5.3596525981100624</v>
      </c>
      <c r="W67">
        <v>13.767714204545454</v>
      </c>
      <c r="X67">
        <v>44.000589266522439</v>
      </c>
      <c r="Y67">
        <v>0</v>
      </c>
      <c r="Z67">
        <v>1.9348770681818184</v>
      </c>
      <c r="AA67">
        <v>12.186749466666665</v>
      </c>
      <c r="AB67">
        <v>0</v>
      </c>
      <c r="AC67">
        <v>0</v>
      </c>
      <c r="AD67">
        <v>0</v>
      </c>
      <c r="AE67">
        <v>4.8890759095085325</v>
      </c>
      <c r="AF67">
        <v>0</v>
      </c>
      <c r="AG67">
        <v>12.390097997770424</v>
      </c>
      <c r="AH67">
        <v>5.6196245858231206</v>
      </c>
      <c r="AI67">
        <v>0</v>
      </c>
      <c r="AJ67">
        <v>0</v>
      </c>
      <c r="AK67">
        <v>20.570264114893618</v>
      </c>
      <c r="AL67">
        <v>0</v>
      </c>
      <c r="AM67">
        <v>4.8256357685053164</v>
      </c>
      <c r="AN67">
        <v>0.66584851554682967</v>
      </c>
      <c r="AO67">
        <v>0</v>
      </c>
      <c r="AP67">
        <v>0</v>
      </c>
      <c r="AQ67">
        <v>0</v>
      </c>
      <c r="AR67">
        <v>10.318038377717391</v>
      </c>
      <c r="AS67">
        <v>8.7806877499691804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660.74060278858326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4.9899454176435469</v>
      </c>
      <c r="L68">
        <v>386.83790810384744</v>
      </c>
      <c r="M68">
        <v>22.117985203944777</v>
      </c>
      <c r="N68">
        <v>34.408040073878624</v>
      </c>
      <c r="O68">
        <v>0</v>
      </c>
      <c r="P68">
        <v>39.979624000000001</v>
      </c>
      <c r="Q68">
        <v>6.4780046626038787</v>
      </c>
      <c r="R68">
        <v>6.1185737567276632</v>
      </c>
      <c r="S68">
        <v>7.8281531726519349</v>
      </c>
      <c r="T68">
        <v>0</v>
      </c>
      <c r="U68">
        <v>55.0294396605182</v>
      </c>
      <c r="V68">
        <v>5.3596525981100624</v>
      </c>
      <c r="W68">
        <v>13.767714204545454</v>
      </c>
      <c r="X68">
        <v>44.000589266522439</v>
      </c>
      <c r="Y68">
        <v>0</v>
      </c>
      <c r="Z68">
        <v>1.9348770681818184</v>
      </c>
      <c r="AA68">
        <v>12.186749466666665</v>
      </c>
      <c r="AB68">
        <v>0</v>
      </c>
      <c r="AC68">
        <v>0</v>
      </c>
      <c r="AD68">
        <v>0</v>
      </c>
      <c r="AE68">
        <v>4.8890759095085325</v>
      </c>
      <c r="AF68">
        <v>0</v>
      </c>
      <c r="AG68">
        <v>12.390097997770424</v>
      </c>
      <c r="AH68">
        <v>5.6196245858231206</v>
      </c>
      <c r="AI68">
        <v>0</v>
      </c>
      <c r="AJ68">
        <v>0</v>
      </c>
      <c r="AK68">
        <v>20.570264114893618</v>
      </c>
      <c r="AL68">
        <v>0</v>
      </c>
      <c r="AM68">
        <v>4.8256357685053164</v>
      </c>
      <c r="AN68">
        <v>0.66584851554682967</v>
      </c>
      <c r="AO68">
        <v>0</v>
      </c>
      <c r="AP68">
        <v>0</v>
      </c>
      <c r="AQ68">
        <v>0</v>
      </c>
      <c r="AR68">
        <v>10.318038377717391</v>
      </c>
      <c r="AS68">
        <v>8.7806877499691804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709.09652967557668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4.9800081631899324</v>
      </c>
      <c r="L69">
        <v>459.36996862226772</v>
      </c>
      <c r="M69">
        <v>22.117985203944777</v>
      </c>
      <c r="N69">
        <v>34.408040073878624</v>
      </c>
      <c r="O69">
        <v>0</v>
      </c>
      <c r="P69">
        <v>39.979624000000001</v>
      </c>
      <c r="Q69">
        <v>6.4780046626038787</v>
      </c>
      <c r="R69">
        <v>6.1185737567276632</v>
      </c>
      <c r="S69">
        <v>6.7220633142857142</v>
      </c>
      <c r="T69">
        <v>0</v>
      </c>
      <c r="U69">
        <v>55.0294396605182</v>
      </c>
      <c r="V69">
        <v>5.3596525981100624</v>
      </c>
      <c r="W69">
        <v>13.767714204545454</v>
      </c>
      <c r="X69">
        <v>44.000589266522439</v>
      </c>
      <c r="Y69">
        <v>0</v>
      </c>
      <c r="Z69">
        <v>1.9348770681818184</v>
      </c>
      <c r="AA69">
        <v>12.186749466666665</v>
      </c>
      <c r="AB69">
        <v>0</v>
      </c>
      <c r="AC69">
        <v>0</v>
      </c>
      <c r="AD69">
        <v>0</v>
      </c>
      <c r="AE69">
        <v>4.8890759095085325</v>
      </c>
      <c r="AF69">
        <v>0</v>
      </c>
      <c r="AG69">
        <v>12.390097997770424</v>
      </c>
      <c r="AH69">
        <v>11.239249432379573</v>
      </c>
      <c r="AI69">
        <v>0</v>
      </c>
      <c r="AJ69">
        <v>0</v>
      </c>
      <c r="AK69">
        <v>20.570264114893618</v>
      </c>
      <c r="AL69">
        <v>0</v>
      </c>
      <c r="AM69">
        <v>4.8256357685053164</v>
      </c>
      <c r="AN69">
        <v>0.66584851554682967</v>
      </c>
      <c r="AO69">
        <v>0</v>
      </c>
      <c r="AP69">
        <v>0.57010952352941169</v>
      </c>
      <c r="AQ69">
        <v>0</v>
      </c>
      <c r="AR69">
        <v>10.318038377717391</v>
      </c>
      <c r="AS69">
        <v>8.7806877499691804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786.70229745126301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4.9899862783519238</v>
      </c>
      <c r="L70">
        <v>446.24585150165524</v>
      </c>
      <c r="M70">
        <v>22.117985203944777</v>
      </c>
      <c r="N70">
        <v>34.408040073878624</v>
      </c>
      <c r="O70">
        <v>0</v>
      </c>
      <c r="P70">
        <v>39.979624000000001</v>
      </c>
      <c r="Q70">
        <v>5.590034830788027</v>
      </c>
      <c r="R70">
        <v>6.1185737567276632</v>
      </c>
      <c r="S70">
        <v>6.7220633142857142</v>
      </c>
      <c r="T70">
        <v>0</v>
      </c>
      <c r="U70">
        <v>55.0294396605182</v>
      </c>
      <c r="V70">
        <v>5.3596525981100624</v>
      </c>
      <c r="W70">
        <v>13.767714204545454</v>
      </c>
      <c r="X70">
        <v>44.000589266522439</v>
      </c>
      <c r="Y70">
        <v>0</v>
      </c>
      <c r="Z70">
        <v>1.9348770681818184</v>
      </c>
      <c r="AA70">
        <v>12.503604901265824</v>
      </c>
      <c r="AB70">
        <v>0</v>
      </c>
      <c r="AC70">
        <v>0</v>
      </c>
      <c r="AD70">
        <v>0</v>
      </c>
      <c r="AE70">
        <v>4.8890759095085325</v>
      </c>
      <c r="AF70">
        <v>0</v>
      </c>
      <c r="AG70">
        <v>12.390097997770424</v>
      </c>
      <c r="AH70">
        <v>11.239249432379573</v>
      </c>
      <c r="AI70">
        <v>0</v>
      </c>
      <c r="AJ70">
        <v>0</v>
      </c>
      <c r="AK70">
        <v>20.570264114893618</v>
      </c>
      <c r="AL70">
        <v>0</v>
      </c>
      <c r="AM70">
        <v>4.8256357685053164</v>
      </c>
      <c r="AN70">
        <v>0.66584851554682967</v>
      </c>
      <c r="AO70">
        <v>0</v>
      </c>
      <c r="AP70">
        <v>0.57010952352941169</v>
      </c>
      <c r="AQ70">
        <v>0</v>
      </c>
      <c r="AR70">
        <v>10.318038377717391</v>
      </c>
      <c r="AS70">
        <v>8.7806877499691804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773.01704404859572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4.9899852412141579</v>
      </c>
      <c r="L71">
        <v>562.42683028785507</v>
      </c>
      <c r="M71">
        <v>22.117985203944777</v>
      </c>
      <c r="N71">
        <v>34.408040073878624</v>
      </c>
      <c r="O71">
        <v>0</v>
      </c>
      <c r="P71">
        <v>39.979624000000001</v>
      </c>
      <c r="Q71">
        <v>6.477743693010507</v>
      </c>
      <c r="R71">
        <v>6.1203287363937529</v>
      </c>
      <c r="S71">
        <v>6.7194055609756091</v>
      </c>
      <c r="T71">
        <v>0</v>
      </c>
      <c r="U71">
        <v>60.64119941919764</v>
      </c>
      <c r="V71">
        <v>5.3596525981100624</v>
      </c>
      <c r="W71">
        <v>13.767714204545454</v>
      </c>
      <c r="X71">
        <v>44.000589266522439</v>
      </c>
      <c r="Y71">
        <v>0</v>
      </c>
      <c r="Z71">
        <v>3.8697538295454548</v>
      </c>
      <c r="AA71">
        <v>12.503604901265824</v>
      </c>
      <c r="AB71">
        <v>0</v>
      </c>
      <c r="AC71">
        <v>0</v>
      </c>
      <c r="AD71">
        <v>0</v>
      </c>
      <c r="AE71">
        <v>4.8890759095085325</v>
      </c>
      <c r="AF71">
        <v>2.3403821595191796</v>
      </c>
      <c r="AG71">
        <v>12.390097997770424</v>
      </c>
      <c r="AH71">
        <v>11.239249432379573</v>
      </c>
      <c r="AI71">
        <v>0</v>
      </c>
      <c r="AJ71">
        <v>0</v>
      </c>
      <c r="AK71">
        <v>20.570264114893618</v>
      </c>
      <c r="AL71">
        <v>0</v>
      </c>
      <c r="AM71">
        <v>4.8256357685053164</v>
      </c>
      <c r="AN71">
        <v>0.66584851554682967</v>
      </c>
      <c r="AO71">
        <v>0</v>
      </c>
      <c r="AP71">
        <v>0.34206577547638772</v>
      </c>
      <c r="AQ71">
        <v>0</v>
      </c>
      <c r="AR71">
        <v>10.318038377717391</v>
      </c>
      <c r="AS71">
        <v>8.7806877499691804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899.74380281774552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4.9900157289826952</v>
      </c>
      <c r="L72">
        <v>562.42683028785507</v>
      </c>
      <c r="M72">
        <v>22.117985203944777</v>
      </c>
      <c r="N72">
        <v>34.408040073878624</v>
      </c>
      <c r="O72">
        <v>0</v>
      </c>
      <c r="P72">
        <v>39.979624000000001</v>
      </c>
      <c r="Q72">
        <v>6.477743693010507</v>
      </c>
      <c r="R72">
        <v>6.1203287363937529</v>
      </c>
      <c r="S72">
        <v>6.7194055609756091</v>
      </c>
      <c r="T72">
        <v>0</v>
      </c>
      <c r="U72">
        <v>62.128844381999997</v>
      </c>
      <c r="V72">
        <v>5.3596525981100624</v>
      </c>
      <c r="W72">
        <v>13.767714204545454</v>
      </c>
      <c r="X72">
        <v>44.000589266522439</v>
      </c>
      <c r="Y72">
        <v>0</v>
      </c>
      <c r="Z72">
        <v>3.8697538295454548</v>
      </c>
      <c r="AA72">
        <v>12.503604901265824</v>
      </c>
      <c r="AB72">
        <v>0</v>
      </c>
      <c r="AC72">
        <v>0</v>
      </c>
      <c r="AD72">
        <v>0</v>
      </c>
      <c r="AE72">
        <v>4.8890759095085325</v>
      </c>
      <c r="AF72">
        <v>2.3403821595191796</v>
      </c>
      <c r="AG72">
        <v>12.390097997770424</v>
      </c>
      <c r="AH72">
        <v>11.239249432379573</v>
      </c>
      <c r="AI72">
        <v>0</v>
      </c>
      <c r="AJ72">
        <v>0</v>
      </c>
      <c r="AK72">
        <v>20.570264114893618</v>
      </c>
      <c r="AL72">
        <v>0</v>
      </c>
      <c r="AM72">
        <v>4.8256357685053164</v>
      </c>
      <c r="AN72">
        <v>0.66584851554682967</v>
      </c>
      <c r="AO72">
        <v>0</v>
      </c>
      <c r="AP72">
        <v>0.34206577547638772</v>
      </c>
      <c r="AQ72">
        <v>0</v>
      </c>
      <c r="AR72">
        <v>10.318038377717391</v>
      </c>
      <c r="AS72">
        <v>8.7806877499691804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901.23147826831644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9.0600627639144982</v>
      </c>
      <c r="L73">
        <v>562.42683028785507</v>
      </c>
      <c r="M73">
        <v>22.117985203944777</v>
      </c>
      <c r="N73">
        <v>34.408040073878624</v>
      </c>
      <c r="O73">
        <v>0</v>
      </c>
      <c r="P73">
        <v>39.979624000000001</v>
      </c>
      <c r="Q73">
        <v>6.477743693010507</v>
      </c>
      <c r="R73">
        <v>6.1203287363937529</v>
      </c>
      <c r="S73">
        <v>6.7194055609756091</v>
      </c>
      <c r="T73">
        <v>0</v>
      </c>
      <c r="U73">
        <v>62.128844381999997</v>
      </c>
      <c r="V73">
        <v>5.3596525981100624</v>
      </c>
      <c r="W73">
        <v>13.767714204545454</v>
      </c>
      <c r="X73">
        <v>44.000589266522439</v>
      </c>
      <c r="Y73">
        <v>0</v>
      </c>
      <c r="Z73">
        <v>3.8697538295454548</v>
      </c>
      <c r="AA73">
        <v>12.503604901265824</v>
      </c>
      <c r="AB73">
        <v>0.98885978427503796</v>
      </c>
      <c r="AC73">
        <v>0</v>
      </c>
      <c r="AD73">
        <v>0</v>
      </c>
      <c r="AE73">
        <v>4.8890759095085325</v>
      </c>
      <c r="AF73">
        <v>2.3403821595191796</v>
      </c>
      <c r="AG73">
        <v>12.390097997770424</v>
      </c>
      <c r="AH73">
        <v>11.239249432379573</v>
      </c>
      <c r="AI73">
        <v>0</v>
      </c>
      <c r="AJ73">
        <v>0</v>
      </c>
      <c r="AK73">
        <v>20.570264114893618</v>
      </c>
      <c r="AL73">
        <v>0</v>
      </c>
      <c r="AM73">
        <v>4.8256357685053164</v>
      </c>
      <c r="AN73">
        <v>0.66584851554682967</v>
      </c>
      <c r="AO73">
        <v>0</v>
      </c>
      <c r="AP73">
        <v>0.34206577547638772</v>
      </c>
      <c r="AQ73">
        <v>0</v>
      </c>
      <c r="AR73">
        <v>10.318038377717391</v>
      </c>
      <c r="AS73">
        <v>8.7806877499691804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906.2903850875233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9.0600470559705677</v>
      </c>
      <c r="L74">
        <v>529.58222514777628</v>
      </c>
      <c r="M74">
        <v>22.117985203944777</v>
      </c>
      <c r="N74">
        <v>34.408040073878624</v>
      </c>
      <c r="O74">
        <v>0</v>
      </c>
      <c r="P74">
        <v>39.979624000000001</v>
      </c>
      <c r="Q74">
        <v>5.5892492413975647</v>
      </c>
      <c r="R74">
        <v>6.1203287363937529</v>
      </c>
      <c r="S74">
        <v>6.7194055609756091</v>
      </c>
      <c r="T74">
        <v>0</v>
      </c>
      <c r="U74">
        <v>62.128844381999997</v>
      </c>
      <c r="V74">
        <v>5.3596525981100624</v>
      </c>
      <c r="W74">
        <v>13.767714204545454</v>
      </c>
      <c r="X74">
        <v>44.000589266522439</v>
      </c>
      <c r="Y74">
        <v>0</v>
      </c>
      <c r="Z74">
        <v>3.8697538295454548</v>
      </c>
      <c r="AA74">
        <v>12.503604901265824</v>
      </c>
      <c r="AB74">
        <v>3.9079737394781442</v>
      </c>
      <c r="AC74">
        <v>2.871629268543594</v>
      </c>
      <c r="AD74">
        <v>0</v>
      </c>
      <c r="AE74">
        <v>4.8890759095085325</v>
      </c>
      <c r="AF74">
        <v>2.3403821595191796</v>
      </c>
      <c r="AG74">
        <v>12.390097997770424</v>
      </c>
      <c r="AH74">
        <v>17.111757189748069</v>
      </c>
      <c r="AI74">
        <v>0</v>
      </c>
      <c r="AJ74">
        <v>0</v>
      </c>
      <c r="AK74">
        <v>20.570264114893618</v>
      </c>
      <c r="AL74">
        <v>0</v>
      </c>
      <c r="AM74">
        <v>4.8256357685053164</v>
      </c>
      <c r="AN74">
        <v>0.66584851554682967</v>
      </c>
      <c r="AO74">
        <v>0</v>
      </c>
      <c r="AP74">
        <v>0.34206577547638772</v>
      </c>
      <c r="AQ74">
        <v>2.3180611942750442</v>
      </c>
      <c r="AR74">
        <v>10.318038377717391</v>
      </c>
      <c r="AS74">
        <v>8.7806877499691804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886.53858196327792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4.990034180167811</v>
      </c>
      <c r="L75">
        <v>562.42683028785507</v>
      </c>
      <c r="M75">
        <v>23.100933538926881</v>
      </c>
      <c r="N75">
        <v>34.408040073878624</v>
      </c>
      <c r="O75">
        <v>0</v>
      </c>
      <c r="P75">
        <v>39.979624000000001</v>
      </c>
      <c r="Q75">
        <v>6.477743693010507</v>
      </c>
      <c r="R75">
        <v>6.1203287363937529</v>
      </c>
      <c r="S75">
        <v>6.7194055609756091</v>
      </c>
      <c r="T75">
        <v>0</v>
      </c>
      <c r="U75">
        <v>62.128844381999997</v>
      </c>
      <c r="V75">
        <v>5.3596525981100624</v>
      </c>
      <c r="W75">
        <v>13.767714204545454</v>
      </c>
      <c r="X75">
        <v>44.000589266522439</v>
      </c>
      <c r="Y75">
        <v>0</v>
      </c>
      <c r="Z75">
        <v>3.8697538295454548</v>
      </c>
      <c r="AA75">
        <v>12.503604901265824</v>
      </c>
      <c r="AB75">
        <v>3.9079737394781442</v>
      </c>
      <c r="AC75">
        <v>2.871629268543594</v>
      </c>
      <c r="AD75">
        <v>2.3517936918704216</v>
      </c>
      <c r="AE75">
        <v>4.8890759095085325</v>
      </c>
      <c r="AF75">
        <v>2.3403821595191796</v>
      </c>
      <c r="AG75">
        <v>12.390097997770424</v>
      </c>
      <c r="AH75">
        <v>21.073592587936702</v>
      </c>
      <c r="AI75">
        <v>0</v>
      </c>
      <c r="AJ75">
        <v>0</v>
      </c>
      <c r="AK75">
        <v>20.570264114893618</v>
      </c>
      <c r="AL75">
        <v>0</v>
      </c>
      <c r="AM75">
        <v>4.8256357685053164</v>
      </c>
      <c r="AN75">
        <v>0.66584851554682967</v>
      </c>
      <c r="AO75">
        <v>0</v>
      </c>
      <c r="AP75">
        <v>0.34206577547638772</v>
      </c>
      <c r="AQ75">
        <v>4.8604512590217208</v>
      </c>
      <c r="AR75">
        <v>10.318038377717391</v>
      </c>
      <c r="AS75">
        <v>8.7806877499691804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926.04063616895473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5.0599517614915568</v>
      </c>
      <c r="L76">
        <v>470.75458658715189</v>
      </c>
      <c r="M76">
        <v>23.100933538926881</v>
      </c>
      <c r="N76">
        <v>34.408040073878624</v>
      </c>
      <c r="O76">
        <v>0</v>
      </c>
      <c r="P76">
        <v>39.979624000000001</v>
      </c>
      <c r="Q76">
        <v>5.5892492413975647</v>
      </c>
      <c r="R76">
        <v>6.1203287363937529</v>
      </c>
      <c r="S76">
        <v>6.7194055609756091</v>
      </c>
      <c r="T76">
        <v>0</v>
      </c>
      <c r="U76">
        <v>62.128844381999997</v>
      </c>
      <c r="V76">
        <v>5.3596525981100624</v>
      </c>
      <c r="W76">
        <v>13.767714204545454</v>
      </c>
      <c r="X76">
        <v>44.000589266522439</v>
      </c>
      <c r="Y76">
        <v>0</v>
      </c>
      <c r="Z76">
        <v>3.8697538295454548</v>
      </c>
      <c r="AA76">
        <v>12.503604901265824</v>
      </c>
      <c r="AB76">
        <v>7.8159474789562884</v>
      </c>
      <c r="AC76">
        <v>5.7432587930913606</v>
      </c>
      <c r="AD76">
        <v>4.7035876412790625</v>
      </c>
      <c r="AE76">
        <v>4.8890759095085325</v>
      </c>
      <c r="AF76">
        <v>2.3403821595191796</v>
      </c>
      <c r="AG76">
        <v>12.390097997770424</v>
      </c>
      <c r="AH76">
        <v>30.907935743493827</v>
      </c>
      <c r="AI76">
        <v>0</v>
      </c>
      <c r="AJ76">
        <v>0</v>
      </c>
      <c r="AK76">
        <v>20.570264114893618</v>
      </c>
      <c r="AL76">
        <v>0</v>
      </c>
      <c r="AM76">
        <v>4.8256357685053164</v>
      </c>
      <c r="AN76">
        <v>0.66584851554682967</v>
      </c>
      <c r="AO76">
        <v>0</v>
      </c>
      <c r="AP76">
        <v>0.34206577547638772</v>
      </c>
      <c r="AQ76">
        <v>7.2906767672368833</v>
      </c>
      <c r="AR76">
        <v>10.318038377717391</v>
      </c>
      <c r="AS76">
        <v>8.7806877499691804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854.94578147516927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4.989947238994227</v>
      </c>
      <c r="L77">
        <v>446.24222516740059</v>
      </c>
      <c r="M77">
        <v>23.588751425594872</v>
      </c>
      <c r="N77">
        <v>34.408040073878624</v>
      </c>
      <c r="O77">
        <v>0</v>
      </c>
      <c r="P77">
        <v>39.979624000000001</v>
      </c>
      <c r="Q77">
        <v>5.5892492413975647</v>
      </c>
      <c r="R77">
        <v>6.1203287363937529</v>
      </c>
      <c r="S77">
        <v>6.7194055609756091</v>
      </c>
      <c r="T77">
        <v>0</v>
      </c>
      <c r="U77">
        <v>48.902467000000023</v>
      </c>
      <c r="V77">
        <v>5.3595753984334209</v>
      </c>
      <c r="W77">
        <v>13.767714204545454</v>
      </c>
      <c r="X77">
        <v>44.000589266522439</v>
      </c>
      <c r="Y77">
        <v>0</v>
      </c>
      <c r="Z77">
        <v>3.8697538295454548</v>
      </c>
      <c r="AA77">
        <v>12.503604901265824</v>
      </c>
      <c r="AB77">
        <v>7.8159474789562884</v>
      </c>
      <c r="AC77">
        <v>8.6235786352821844</v>
      </c>
      <c r="AD77">
        <v>7.0553813331494846</v>
      </c>
      <c r="AE77">
        <v>9.778151562724851</v>
      </c>
      <c r="AF77">
        <v>2.3403821595191796</v>
      </c>
      <c r="AG77">
        <v>12.390097997770424</v>
      </c>
      <c r="AH77">
        <v>40.180316440468644</v>
      </c>
      <c r="AI77">
        <v>0</v>
      </c>
      <c r="AJ77">
        <v>0</v>
      </c>
      <c r="AK77">
        <v>20.570264114893618</v>
      </c>
      <c r="AL77">
        <v>0</v>
      </c>
      <c r="AM77">
        <v>4.8256357685053164</v>
      </c>
      <c r="AN77">
        <v>0.66584851554682967</v>
      </c>
      <c r="AO77">
        <v>0</v>
      </c>
      <c r="AP77">
        <v>1.7483354017398505</v>
      </c>
      <c r="AQ77">
        <v>9.7209022754520475</v>
      </c>
      <c r="AR77">
        <v>10.318038377717391</v>
      </c>
      <c r="AS77">
        <v>8.7806877499691804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840.85484385664301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4.989947238994227</v>
      </c>
      <c r="L78">
        <v>446.24222516740059</v>
      </c>
      <c r="M78">
        <v>23.598797170671599</v>
      </c>
      <c r="N78">
        <v>34.408040073878624</v>
      </c>
      <c r="O78">
        <v>0</v>
      </c>
      <c r="P78">
        <v>39.979624000000001</v>
      </c>
      <c r="Q78">
        <v>6.3595956223255818</v>
      </c>
      <c r="R78">
        <v>6.1203287363937529</v>
      </c>
      <c r="S78">
        <v>7.6598239518164437</v>
      </c>
      <c r="T78">
        <v>0</v>
      </c>
      <c r="U78">
        <v>48.902467000000023</v>
      </c>
      <c r="V78">
        <v>5.3595753984334209</v>
      </c>
      <c r="W78">
        <v>13.767714204545454</v>
      </c>
      <c r="X78">
        <v>44.000589266522439</v>
      </c>
      <c r="Y78">
        <v>0</v>
      </c>
      <c r="Z78">
        <v>5.8046308977272734</v>
      </c>
      <c r="AA78">
        <v>12.503604901265824</v>
      </c>
      <c r="AB78">
        <v>11.723921218434434</v>
      </c>
      <c r="AC78">
        <v>8.6235786352821844</v>
      </c>
      <c r="AD78">
        <v>9.4071750250199049</v>
      </c>
      <c r="AE78">
        <v>14.667227215941171</v>
      </c>
      <c r="AF78">
        <v>2.6329297654580781</v>
      </c>
      <c r="AG78">
        <v>12.390097997770424</v>
      </c>
      <c r="AH78">
        <v>40.180316440468644</v>
      </c>
      <c r="AI78">
        <v>0.94437319883309612</v>
      </c>
      <c r="AJ78">
        <v>0</v>
      </c>
      <c r="AK78">
        <v>20.570264114893618</v>
      </c>
      <c r="AL78">
        <v>0</v>
      </c>
      <c r="AM78">
        <v>4.9838529752854654</v>
      </c>
      <c r="AN78">
        <v>0.66584851554682967</v>
      </c>
      <c r="AO78">
        <v>0</v>
      </c>
      <c r="AP78">
        <v>1.7483354017398505</v>
      </c>
      <c r="AQ78">
        <v>9.9452309033322877</v>
      </c>
      <c r="AR78">
        <v>10.318038377717391</v>
      </c>
      <c r="AS78">
        <v>9.4639848484962279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857.96213826419489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8.0396472805960979</v>
      </c>
      <c r="L79">
        <v>471.1590278964004</v>
      </c>
      <c r="M79">
        <v>23.598797170671599</v>
      </c>
      <c r="N79">
        <v>34.408040073878624</v>
      </c>
      <c r="O79">
        <v>0</v>
      </c>
      <c r="P79">
        <v>39.979624000000001</v>
      </c>
      <c r="Q79">
        <v>6.3595956223255818</v>
      </c>
      <c r="R79">
        <v>6.1203287363937529</v>
      </c>
      <c r="S79">
        <v>7.6598239518164437</v>
      </c>
      <c r="T79">
        <v>0</v>
      </c>
      <c r="U79">
        <v>48.902467000000023</v>
      </c>
      <c r="V79">
        <v>5.3595753984334209</v>
      </c>
      <c r="W79">
        <v>13.767714204545454</v>
      </c>
      <c r="X79">
        <v>44.000589266522439</v>
      </c>
      <c r="Y79">
        <v>0</v>
      </c>
      <c r="Z79">
        <v>5.8046308977272734</v>
      </c>
      <c r="AA79">
        <v>12.503604901265824</v>
      </c>
      <c r="AB79">
        <v>11.723921218434434</v>
      </c>
      <c r="AC79">
        <v>8.6235786352821844</v>
      </c>
      <c r="AD79">
        <v>10.843337162453686</v>
      </c>
      <c r="AE79">
        <v>14.667227215941171</v>
      </c>
      <c r="AF79">
        <v>2.6329297654580781</v>
      </c>
      <c r="AG79">
        <v>12.390097997770424</v>
      </c>
      <c r="AH79">
        <v>40.180316440468644</v>
      </c>
      <c r="AI79">
        <v>4.8518116951237653</v>
      </c>
      <c r="AJ79">
        <v>0</v>
      </c>
      <c r="AK79">
        <v>20.570264114893618</v>
      </c>
      <c r="AL79">
        <v>0</v>
      </c>
      <c r="AM79">
        <v>4.9838529752854654</v>
      </c>
      <c r="AN79">
        <v>0.66584851554682967</v>
      </c>
      <c r="AO79">
        <v>0</v>
      </c>
      <c r="AP79">
        <v>1.7483354017398505</v>
      </c>
      <c r="AQ79">
        <v>9.9452309033322877</v>
      </c>
      <c r="AR79">
        <v>10.318038377717391</v>
      </c>
      <c r="AS79">
        <v>9.4639848484962279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891.27224166852102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8.0396472805960979</v>
      </c>
      <c r="L80">
        <v>471.1590278964004</v>
      </c>
      <c r="M80">
        <v>23.598797170671599</v>
      </c>
      <c r="N80">
        <v>34.408040073878624</v>
      </c>
      <c r="O80">
        <v>0</v>
      </c>
      <c r="P80">
        <v>39.979624000000001</v>
      </c>
      <c r="Q80">
        <v>6.3595956223255818</v>
      </c>
      <c r="R80">
        <v>6.1203287363937529</v>
      </c>
      <c r="S80">
        <v>7.6598239518164437</v>
      </c>
      <c r="T80">
        <v>0</v>
      </c>
      <c r="U80">
        <v>48.902467000000023</v>
      </c>
      <c r="V80">
        <v>5.3595753984334209</v>
      </c>
      <c r="W80">
        <v>13.767714204545454</v>
      </c>
      <c r="X80">
        <v>44.000589266522439</v>
      </c>
      <c r="Y80">
        <v>0</v>
      </c>
      <c r="Z80">
        <v>5.8046308977272734</v>
      </c>
      <c r="AA80">
        <v>12.503604901265824</v>
      </c>
      <c r="AB80">
        <v>11.723921218434434</v>
      </c>
      <c r="AC80">
        <v>8.6235786352821844</v>
      </c>
      <c r="AD80">
        <v>10.843337162453686</v>
      </c>
      <c r="AE80">
        <v>14.667227215941171</v>
      </c>
      <c r="AF80">
        <v>2.6329297654580781</v>
      </c>
      <c r="AG80">
        <v>12.390097997770424</v>
      </c>
      <c r="AH80">
        <v>40.180316440468644</v>
      </c>
      <c r="AI80">
        <v>9.7036231342417842</v>
      </c>
      <c r="AJ80">
        <v>0</v>
      </c>
      <c r="AK80">
        <v>20.570264114893618</v>
      </c>
      <c r="AL80">
        <v>0</v>
      </c>
      <c r="AM80">
        <v>4.9838529752854654</v>
      </c>
      <c r="AN80">
        <v>0.66584851554682967</v>
      </c>
      <c r="AO80">
        <v>0</v>
      </c>
      <c r="AP80">
        <v>1.7483354017398505</v>
      </c>
      <c r="AQ80">
        <v>9.9452309033322877</v>
      </c>
      <c r="AR80">
        <v>10.318038377717391</v>
      </c>
      <c r="AS80">
        <v>9.4639848484962279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896.12405310763893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9.0099479435613947</v>
      </c>
      <c r="L81">
        <v>471.1590278964004</v>
      </c>
      <c r="M81">
        <v>23.598797170671599</v>
      </c>
      <c r="N81">
        <v>34.408040073878624</v>
      </c>
      <c r="O81">
        <v>0</v>
      </c>
      <c r="P81">
        <v>39.979624000000001</v>
      </c>
      <c r="Q81">
        <v>6.3595956223255818</v>
      </c>
      <c r="R81">
        <v>6.1203287363937529</v>
      </c>
      <c r="S81">
        <v>7.6598239518164437</v>
      </c>
      <c r="T81">
        <v>0</v>
      </c>
      <c r="U81">
        <v>48.902467000000023</v>
      </c>
      <c r="V81">
        <v>5.3595753984334209</v>
      </c>
      <c r="W81">
        <v>13.767714204545454</v>
      </c>
      <c r="X81">
        <v>44.000589266522439</v>
      </c>
      <c r="Y81">
        <v>0</v>
      </c>
      <c r="Z81">
        <v>5.8046308977272734</v>
      </c>
      <c r="AA81">
        <v>12.503604901265824</v>
      </c>
      <c r="AB81">
        <v>11.723921218434434</v>
      </c>
      <c r="AC81">
        <v>8.6235786352821844</v>
      </c>
      <c r="AD81">
        <v>10.843337162453686</v>
      </c>
      <c r="AE81">
        <v>14.667227215941171</v>
      </c>
      <c r="AF81">
        <v>2.6329297654580781</v>
      </c>
      <c r="AG81">
        <v>12.390097997770424</v>
      </c>
      <c r="AH81">
        <v>40.180316440468644</v>
      </c>
      <c r="AI81">
        <v>9.7036231342417842</v>
      </c>
      <c r="AJ81">
        <v>0</v>
      </c>
      <c r="AK81">
        <v>20.570264114893618</v>
      </c>
      <c r="AL81">
        <v>0</v>
      </c>
      <c r="AM81">
        <v>4.9838529752854654</v>
      </c>
      <c r="AN81">
        <v>0.66584851554682967</v>
      </c>
      <c r="AO81">
        <v>0</v>
      </c>
      <c r="AP81">
        <v>1.7483354017398505</v>
      </c>
      <c r="AQ81">
        <v>9.9452309033322877</v>
      </c>
      <c r="AR81">
        <v>10.318038377717391</v>
      </c>
      <c r="AS81">
        <v>9.4639848484962279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897.09435377060413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9.0099479435613947</v>
      </c>
      <c r="L82">
        <v>471.1590278964004</v>
      </c>
      <c r="M82">
        <v>23.598797170671599</v>
      </c>
      <c r="N82">
        <v>34.408040073878624</v>
      </c>
      <c r="O82">
        <v>0</v>
      </c>
      <c r="P82">
        <v>39.979624000000001</v>
      </c>
      <c r="Q82">
        <v>6.3595956223255818</v>
      </c>
      <c r="R82">
        <v>6.1203287363937529</v>
      </c>
      <c r="S82">
        <v>7.6598239518164437</v>
      </c>
      <c r="T82">
        <v>0</v>
      </c>
      <c r="U82">
        <v>48.902467000000023</v>
      </c>
      <c r="V82">
        <v>5.3595753984334209</v>
      </c>
      <c r="W82">
        <v>13.767714204545454</v>
      </c>
      <c r="X82">
        <v>44.000589266522439</v>
      </c>
      <c r="Y82">
        <v>0</v>
      </c>
      <c r="Z82">
        <v>5.8046308977272734</v>
      </c>
      <c r="AA82">
        <v>12.503604901265824</v>
      </c>
      <c r="AB82">
        <v>11.723921218434434</v>
      </c>
      <c r="AC82">
        <v>8.6235786352821844</v>
      </c>
      <c r="AD82">
        <v>10.843337162453686</v>
      </c>
      <c r="AE82">
        <v>14.667227215941171</v>
      </c>
      <c r="AF82">
        <v>2.6329297654580781</v>
      </c>
      <c r="AG82">
        <v>12.390097997770424</v>
      </c>
      <c r="AH82">
        <v>40.180316440468644</v>
      </c>
      <c r="AI82">
        <v>9.7036231342417842</v>
      </c>
      <c r="AJ82">
        <v>0</v>
      </c>
      <c r="AK82">
        <v>20.570264114893618</v>
      </c>
      <c r="AL82">
        <v>0</v>
      </c>
      <c r="AM82">
        <v>4.9838529752854654</v>
      </c>
      <c r="AN82">
        <v>0.66584851554682967</v>
      </c>
      <c r="AO82">
        <v>0</v>
      </c>
      <c r="AP82">
        <v>1.7483354017398505</v>
      </c>
      <c r="AQ82">
        <v>9.9452309033322877</v>
      </c>
      <c r="AR82">
        <v>10.318038377717391</v>
      </c>
      <c r="AS82">
        <v>9.4639848484962279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897.09435377060413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9.0099479435613947</v>
      </c>
      <c r="L83">
        <v>471.1590278964004</v>
      </c>
      <c r="M83">
        <v>23.598797170671599</v>
      </c>
      <c r="N83">
        <v>34.408040073878624</v>
      </c>
      <c r="O83">
        <v>0</v>
      </c>
      <c r="P83">
        <v>39.979624000000001</v>
      </c>
      <c r="Q83">
        <v>6.3595956223255818</v>
      </c>
      <c r="R83">
        <v>6.1203287363937529</v>
      </c>
      <c r="S83">
        <v>7.6598239518164437</v>
      </c>
      <c r="T83">
        <v>0</v>
      </c>
      <c r="U83">
        <v>48.902467000000023</v>
      </c>
      <c r="V83">
        <v>5.3595753984334209</v>
      </c>
      <c r="W83">
        <v>13.767714204545454</v>
      </c>
      <c r="X83">
        <v>44.000589266522439</v>
      </c>
      <c r="Y83">
        <v>0</v>
      </c>
      <c r="Z83">
        <v>5.8046308977272734</v>
      </c>
      <c r="AA83">
        <v>12.503604901265824</v>
      </c>
      <c r="AB83">
        <v>11.723921218434434</v>
      </c>
      <c r="AC83">
        <v>8.6235786352821844</v>
      </c>
      <c r="AD83">
        <v>10.843337162453686</v>
      </c>
      <c r="AE83">
        <v>14.667227215941171</v>
      </c>
      <c r="AF83">
        <v>2.6329297654580781</v>
      </c>
      <c r="AG83">
        <v>12.390097997770424</v>
      </c>
      <c r="AH83">
        <v>40.180316440468644</v>
      </c>
      <c r="AI83">
        <v>4.8518116951237653</v>
      </c>
      <c r="AJ83">
        <v>0</v>
      </c>
      <c r="AK83">
        <v>20.570264114893618</v>
      </c>
      <c r="AL83">
        <v>0</v>
      </c>
      <c r="AM83">
        <v>4.9838529752854654</v>
      </c>
      <c r="AN83">
        <v>0.66584851554682967</v>
      </c>
      <c r="AO83">
        <v>0</v>
      </c>
      <c r="AP83">
        <v>1.7483354017398505</v>
      </c>
      <c r="AQ83">
        <v>9.9452309033322877</v>
      </c>
      <c r="AR83">
        <v>10.318038377717391</v>
      </c>
      <c r="AS83">
        <v>9.4639848484962279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892.24254233148622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9.0099479435613947</v>
      </c>
      <c r="L84">
        <v>471.24619256336626</v>
      </c>
      <c r="M84">
        <v>23.598797170671599</v>
      </c>
      <c r="N84">
        <v>34.408040073878624</v>
      </c>
      <c r="O84">
        <v>0</v>
      </c>
      <c r="P84">
        <v>39.979624000000001</v>
      </c>
      <c r="Q84">
        <v>6.3595956223255818</v>
      </c>
      <c r="R84">
        <v>6.1203287363937529</v>
      </c>
      <c r="S84">
        <v>7.6598239518164437</v>
      </c>
      <c r="T84">
        <v>0</v>
      </c>
      <c r="U84">
        <v>48.902467000000023</v>
      </c>
      <c r="V84">
        <v>5.3595753984334209</v>
      </c>
      <c r="W84">
        <v>13.767714204545454</v>
      </c>
      <c r="X84">
        <v>44.000589266522439</v>
      </c>
      <c r="Y84">
        <v>0</v>
      </c>
      <c r="Z84">
        <v>5.8046308977272734</v>
      </c>
      <c r="AA84">
        <v>12.503604901265824</v>
      </c>
      <c r="AB84">
        <v>11.723921218434434</v>
      </c>
      <c r="AC84">
        <v>8.6235786352821844</v>
      </c>
      <c r="AD84">
        <v>10.843337162453686</v>
      </c>
      <c r="AE84">
        <v>14.667227215941171</v>
      </c>
      <c r="AF84">
        <v>2.6329297654580781</v>
      </c>
      <c r="AG84">
        <v>12.390097997770424</v>
      </c>
      <c r="AH84">
        <v>40.180316440468644</v>
      </c>
      <c r="AI84">
        <v>4.8518116951237653</v>
      </c>
      <c r="AJ84">
        <v>0</v>
      </c>
      <c r="AK84">
        <v>20.570264114893618</v>
      </c>
      <c r="AL84">
        <v>0</v>
      </c>
      <c r="AM84">
        <v>4.9838529752854654</v>
      </c>
      <c r="AN84">
        <v>0.66584851554682967</v>
      </c>
      <c r="AO84">
        <v>0</v>
      </c>
      <c r="AP84">
        <v>1.7483354017398505</v>
      </c>
      <c r="AQ84">
        <v>9.9452309033322877</v>
      </c>
      <c r="AR84">
        <v>10.318038377717391</v>
      </c>
      <c r="AS84">
        <v>9.4639848484962279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892.32970699845214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9.0100333895525342</v>
      </c>
      <c r="L85">
        <v>471.1590278964004</v>
      </c>
      <c r="M85">
        <v>23.598797170671599</v>
      </c>
      <c r="N85">
        <v>34.408040073878624</v>
      </c>
      <c r="O85">
        <v>0</v>
      </c>
      <c r="P85">
        <v>39.979624000000001</v>
      </c>
      <c r="Q85">
        <v>6.3595956223255818</v>
      </c>
      <c r="R85">
        <v>6.1203287363937529</v>
      </c>
      <c r="S85">
        <v>7.6598239518164437</v>
      </c>
      <c r="T85">
        <v>0</v>
      </c>
      <c r="U85">
        <v>54.626467000000055</v>
      </c>
      <c r="V85">
        <v>5.3595753984334209</v>
      </c>
      <c r="W85">
        <v>13.767714204545454</v>
      </c>
      <c r="X85">
        <v>44.000589266522439</v>
      </c>
      <c r="Y85">
        <v>0</v>
      </c>
      <c r="Z85">
        <v>5.8046308977272734</v>
      </c>
      <c r="AA85">
        <v>12.503604901265824</v>
      </c>
      <c r="AB85">
        <v>11.723921218434434</v>
      </c>
      <c r="AC85">
        <v>8.6235786352821844</v>
      </c>
      <c r="AD85">
        <v>10.843337162453686</v>
      </c>
      <c r="AE85">
        <v>14.667227215941171</v>
      </c>
      <c r="AF85">
        <v>2.6329297654580781</v>
      </c>
      <c r="AG85">
        <v>12.390097997770424</v>
      </c>
      <c r="AH85">
        <v>34.701182273741097</v>
      </c>
      <c r="AI85">
        <v>0.94437319883309612</v>
      </c>
      <c r="AJ85">
        <v>0</v>
      </c>
      <c r="AK85">
        <v>20.570264114893618</v>
      </c>
      <c r="AL85">
        <v>0</v>
      </c>
      <c r="AM85">
        <v>4.9838529752854654</v>
      </c>
      <c r="AN85">
        <v>0.66584851554682967</v>
      </c>
      <c r="AO85">
        <v>0</v>
      </c>
      <c r="AP85">
        <v>0.15202916536868266</v>
      </c>
      <c r="AQ85">
        <v>9.9452309033322877</v>
      </c>
      <c r="AR85">
        <v>10.318038377717391</v>
      </c>
      <c r="AS85">
        <v>9.4639848484962279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886.98374887808814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9.0099562641599871</v>
      </c>
      <c r="L86">
        <v>471.1590278964004</v>
      </c>
      <c r="M86">
        <v>23.598797170671599</v>
      </c>
      <c r="N86">
        <v>34.408040073878624</v>
      </c>
      <c r="O86">
        <v>0</v>
      </c>
      <c r="P86">
        <v>39.979624000000001</v>
      </c>
      <c r="Q86">
        <v>6.3595956223255818</v>
      </c>
      <c r="R86">
        <v>6.1203287363937529</v>
      </c>
      <c r="S86">
        <v>7.6598239518164437</v>
      </c>
      <c r="T86">
        <v>0</v>
      </c>
      <c r="U86">
        <v>54.626467000000055</v>
      </c>
      <c r="V86">
        <v>5.3595753984334209</v>
      </c>
      <c r="W86">
        <v>13.767714204545454</v>
      </c>
      <c r="X86">
        <v>44.000589266522439</v>
      </c>
      <c r="Y86">
        <v>0</v>
      </c>
      <c r="Z86">
        <v>3.8697538295454548</v>
      </c>
      <c r="AA86">
        <v>12.503604901265824</v>
      </c>
      <c r="AB86">
        <v>11.723921218434434</v>
      </c>
      <c r="AC86">
        <v>8.6235786352821844</v>
      </c>
      <c r="AD86">
        <v>5.4216688387650631</v>
      </c>
      <c r="AE86">
        <v>14.667227215941171</v>
      </c>
      <c r="AF86">
        <v>2.3403821595191796</v>
      </c>
      <c r="AG86">
        <v>12.390097997770424</v>
      </c>
      <c r="AH86">
        <v>30.907935743493827</v>
      </c>
      <c r="AI86">
        <v>0</v>
      </c>
      <c r="AJ86">
        <v>0</v>
      </c>
      <c r="AK86">
        <v>20.570264114893618</v>
      </c>
      <c r="AL86">
        <v>0</v>
      </c>
      <c r="AM86">
        <v>4.8256357685053164</v>
      </c>
      <c r="AN86">
        <v>0.66584851554682967</v>
      </c>
      <c r="AO86">
        <v>0</v>
      </c>
      <c r="AP86">
        <v>0.15202916536868266</v>
      </c>
      <c r="AQ86">
        <v>9.7209022754520475</v>
      </c>
      <c r="AR86">
        <v>10.318038377717391</v>
      </c>
      <c r="AS86">
        <v>8.7806877499691804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873.53111609261828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9.010033595873054</v>
      </c>
      <c r="L87">
        <v>554.5090278860481</v>
      </c>
      <c r="M87">
        <v>23.598797170671599</v>
      </c>
      <c r="N87">
        <v>34.408040073878624</v>
      </c>
      <c r="O87">
        <v>0</v>
      </c>
      <c r="P87">
        <v>39.979624000000001</v>
      </c>
      <c r="Q87">
        <v>6.3595956223255818</v>
      </c>
      <c r="R87">
        <v>6.1203287363937529</v>
      </c>
      <c r="S87">
        <v>7.6598239518164437</v>
      </c>
      <c r="T87">
        <v>0</v>
      </c>
      <c r="U87">
        <v>54.626467000000055</v>
      </c>
      <c r="V87">
        <v>5.3595753984334209</v>
      </c>
      <c r="W87">
        <v>13.767714204545454</v>
      </c>
      <c r="X87">
        <v>44.000589266522439</v>
      </c>
      <c r="Y87">
        <v>0</v>
      </c>
      <c r="Z87">
        <v>5.8046308977272734</v>
      </c>
      <c r="AA87">
        <v>12.503604901265824</v>
      </c>
      <c r="AB87">
        <v>11.723921218434434</v>
      </c>
      <c r="AC87">
        <v>8.6235786352821844</v>
      </c>
      <c r="AD87">
        <v>5.4216688387650631</v>
      </c>
      <c r="AE87">
        <v>14.667227215941171</v>
      </c>
      <c r="AF87">
        <v>2.3403821595191796</v>
      </c>
      <c r="AG87">
        <v>12.390097997770424</v>
      </c>
      <c r="AH87">
        <v>30.907935743493827</v>
      </c>
      <c r="AI87">
        <v>0</v>
      </c>
      <c r="AJ87">
        <v>0</v>
      </c>
      <c r="AK87">
        <v>20.570264114893618</v>
      </c>
      <c r="AL87">
        <v>0</v>
      </c>
      <c r="AM87">
        <v>4.8256357685053164</v>
      </c>
      <c r="AN87">
        <v>0.66584851554682967</v>
      </c>
      <c r="AO87">
        <v>0</v>
      </c>
      <c r="AP87">
        <v>0.15202916536868266</v>
      </c>
      <c r="AQ87">
        <v>9.7209022754520475</v>
      </c>
      <c r="AR87">
        <v>10.318038377717391</v>
      </c>
      <c r="AS87">
        <v>8.7806877499691804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958.81607048216085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9.010033595873054</v>
      </c>
      <c r="L88">
        <v>554.5090278860481</v>
      </c>
      <c r="M88">
        <v>23.598797170671599</v>
      </c>
      <c r="N88">
        <v>34.408040073878624</v>
      </c>
      <c r="O88">
        <v>0</v>
      </c>
      <c r="P88">
        <v>39.979624000000001</v>
      </c>
      <c r="Q88">
        <v>6.3595956223255818</v>
      </c>
      <c r="R88">
        <v>6.1203287363937529</v>
      </c>
      <c r="S88">
        <v>7.6598239518164437</v>
      </c>
      <c r="T88">
        <v>0</v>
      </c>
      <c r="U88">
        <v>54.626467000000055</v>
      </c>
      <c r="V88">
        <v>5.3595753984334209</v>
      </c>
      <c r="W88">
        <v>13.767714204545454</v>
      </c>
      <c r="X88">
        <v>44.000589266522439</v>
      </c>
      <c r="Y88">
        <v>0</v>
      </c>
      <c r="Z88">
        <v>5.8046308977272734</v>
      </c>
      <c r="AA88">
        <v>12.503604901265824</v>
      </c>
      <c r="AB88">
        <v>11.723921218434434</v>
      </c>
      <c r="AC88">
        <v>8.6235786352821844</v>
      </c>
      <c r="AD88">
        <v>5.4216688387650631</v>
      </c>
      <c r="AE88">
        <v>14.667227215941171</v>
      </c>
      <c r="AF88">
        <v>2.3403821595191796</v>
      </c>
      <c r="AG88">
        <v>12.390097997770424</v>
      </c>
      <c r="AH88">
        <v>30.907935743493827</v>
      </c>
      <c r="AI88">
        <v>0</v>
      </c>
      <c r="AJ88">
        <v>0</v>
      </c>
      <c r="AK88">
        <v>20.570264114893618</v>
      </c>
      <c r="AL88">
        <v>0</v>
      </c>
      <c r="AM88">
        <v>4.8256357685053164</v>
      </c>
      <c r="AN88">
        <v>0.66584851554682967</v>
      </c>
      <c r="AO88">
        <v>0</v>
      </c>
      <c r="AP88">
        <v>0.15202916536868266</v>
      </c>
      <c r="AQ88">
        <v>9.7209022754520475</v>
      </c>
      <c r="AR88">
        <v>10.318038377717391</v>
      </c>
      <c r="AS88">
        <v>8.7806877499691804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958.81607048216085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9.010033595873054</v>
      </c>
      <c r="L89">
        <v>554.5090278860481</v>
      </c>
      <c r="M89">
        <v>23.598797170671599</v>
      </c>
      <c r="N89">
        <v>34.408040073878624</v>
      </c>
      <c r="O89">
        <v>0</v>
      </c>
      <c r="P89">
        <v>39.979624000000001</v>
      </c>
      <c r="Q89">
        <v>6.3595956223255818</v>
      </c>
      <c r="R89">
        <v>6.1203287363937529</v>
      </c>
      <c r="S89">
        <v>7.6598239518164437</v>
      </c>
      <c r="T89">
        <v>0</v>
      </c>
      <c r="U89">
        <v>54.626467000000055</v>
      </c>
      <c r="V89">
        <v>5.3595753984334209</v>
      </c>
      <c r="W89">
        <v>13.767714204545454</v>
      </c>
      <c r="X89">
        <v>44.000589266522439</v>
      </c>
      <c r="Y89">
        <v>0</v>
      </c>
      <c r="Z89">
        <v>5.8046308977272734</v>
      </c>
      <c r="AA89">
        <v>12.503604901265824</v>
      </c>
      <c r="AB89">
        <v>11.723921218434434</v>
      </c>
      <c r="AC89">
        <v>8.6235786352821844</v>
      </c>
      <c r="AD89">
        <v>5.4216688387650631</v>
      </c>
      <c r="AE89">
        <v>14.667227215941171</v>
      </c>
      <c r="AF89">
        <v>2.3403821595191796</v>
      </c>
      <c r="AG89">
        <v>12.390097997770424</v>
      </c>
      <c r="AH89">
        <v>34.701182273741097</v>
      </c>
      <c r="AI89">
        <v>0</v>
      </c>
      <c r="AJ89">
        <v>0</v>
      </c>
      <c r="AK89">
        <v>20.570264114893618</v>
      </c>
      <c r="AL89">
        <v>0</v>
      </c>
      <c r="AM89">
        <v>4.8256357685053164</v>
      </c>
      <c r="AN89">
        <v>0.66584851554682967</v>
      </c>
      <c r="AO89">
        <v>0</v>
      </c>
      <c r="AP89">
        <v>0</v>
      </c>
      <c r="AQ89">
        <v>9.7209022754520475</v>
      </c>
      <c r="AR89">
        <v>10.318038377717391</v>
      </c>
      <c r="AS89">
        <v>8.7806877499691804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962.45728784703942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9.010033595873054</v>
      </c>
      <c r="L90">
        <v>554.5948106063214</v>
      </c>
      <c r="M90">
        <v>23.598797170671599</v>
      </c>
      <c r="N90">
        <v>34.408040073878624</v>
      </c>
      <c r="O90">
        <v>0</v>
      </c>
      <c r="P90">
        <v>39.979624000000001</v>
      </c>
      <c r="Q90">
        <v>6.3595956223255818</v>
      </c>
      <c r="R90">
        <v>6.1203287363937529</v>
      </c>
      <c r="S90">
        <v>7.6598239518164437</v>
      </c>
      <c r="T90">
        <v>0</v>
      </c>
      <c r="U90">
        <v>54.626467000000055</v>
      </c>
      <c r="V90">
        <v>5.3595753984334209</v>
      </c>
      <c r="W90">
        <v>13.767714204545454</v>
      </c>
      <c r="X90">
        <v>44.000589266522439</v>
      </c>
      <c r="Y90">
        <v>0</v>
      </c>
      <c r="Z90">
        <v>5.8046308977272734</v>
      </c>
      <c r="AA90">
        <v>12.503604901265824</v>
      </c>
      <c r="AB90">
        <v>11.723921218434434</v>
      </c>
      <c r="AC90">
        <v>8.6235786352821844</v>
      </c>
      <c r="AD90">
        <v>8.1325030006093755</v>
      </c>
      <c r="AE90">
        <v>14.667227215941171</v>
      </c>
      <c r="AF90">
        <v>5.2658595309161562</v>
      </c>
      <c r="AG90">
        <v>12.390097997770424</v>
      </c>
      <c r="AH90">
        <v>34.701182273741097</v>
      </c>
      <c r="AI90">
        <v>0</v>
      </c>
      <c r="AJ90">
        <v>0</v>
      </c>
      <c r="AK90">
        <v>20.570264114893618</v>
      </c>
      <c r="AL90">
        <v>0</v>
      </c>
      <c r="AM90">
        <v>4.9838529752854654</v>
      </c>
      <c r="AN90">
        <v>0.66584851554682967</v>
      </c>
      <c r="AO90">
        <v>0</v>
      </c>
      <c r="AP90">
        <v>0.53210207879038929</v>
      </c>
      <c r="AQ90">
        <v>9.9452309033322877</v>
      </c>
      <c r="AR90">
        <v>10.318038377717391</v>
      </c>
      <c r="AS90">
        <v>9.4639848484962279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969.77732711253179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9.010033595873054</v>
      </c>
      <c r="L91">
        <v>554.5090278860481</v>
      </c>
      <c r="M91">
        <v>23.598797170671599</v>
      </c>
      <c r="N91">
        <v>34.408040073878624</v>
      </c>
      <c r="O91">
        <v>0</v>
      </c>
      <c r="P91">
        <v>39.979624000000001</v>
      </c>
      <c r="Q91">
        <v>6.3595956223255818</v>
      </c>
      <c r="R91">
        <v>6.1203287363937529</v>
      </c>
      <c r="S91">
        <v>7.6598239518164437</v>
      </c>
      <c r="T91">
        <v>0</v>
      </c>
      <c r="U91">
        <v>54.626467000000055</v>
      </c>
      <c r="V91">
        <v>5.3595753984334209</v>
      </c>
      <c r="W91">
        <v>13.767714204545454</v>
      </c>
      <c r="X91">
        <v>44.000589266522439</v>
      </c>
      <c r="Y91">
        <v>0</v>
      </c>
      <c r="Z91">
        <v>5.8046308977272734</v>
      </c>
      <c r="AA91">
        <v>12.503604901265824</v>
      </c>
      <c r="AB91">
        <v>11.723921218434434</v>
      </c>
      <c r="AC91">
        <v>8.6235786352821844</v>
      </c>
      <c r="AD91">
        <v>10.843337162453686</v>
      </c>
      <c r="AE91">
        <v>14.667227215941171</v>
      </c>
      <c r="AF91">
        <v>5.2658595309161562</v>
      </c>
      <c r="AG91">
        <v>12.390097997770424</v>
      </c>
      <c r="AH91">
        <v>34.701182273741097</v>
      </c>
      <c r="AI91">
        <v>0</v>
      </c>
      <c r="AJ91">
        <v>0</v>
      </c>
      <c r="AK91">
        <v>20.570264114893618</v>
      </c>
      <c r="AL91">
        <v>0</v>
      </c>
      <c r="AM91">
        <v>4.9838529752854654</v>
      </c>
      <c r="AN91">
        <v>0.66584851554682967</v>
      </c>
      <c r="AO91">
        <v>0</v>
      </c>
      <c r="AP91">
        <v>0.53210207879038929</v>
      </c>
      <c r="AQ91">
        <v>9.9452309033322877</v>
      </c>
      <c r="AR91">
        <v>10.318038377717391</v>
      </c>
      <c r="AS91">
        <v>9.4639848484962279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972.40237855410282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9.010033595873054</v>
      </c>
      <c r="L92">
        <v>554.5090278860481</v>
      </c>
      <c r="M92">
        <v>23.598797170671599</v>
      </c>
      <c r="N92">
        <v>34.408040073878624</v>
      </c>
      <c r="O92">
        <v>0</v>
      </c>
      <c r="P92">
        <v>39.979624000000001</v>
      </c>
      <c r="Q92">
        <v>6.3595956223255818</v>
      </c>
      <c r="R92">
        <v>6.1203287363937529</v>
      </c>
      <c r="S92">
        <v>7.6598239518164437</v>
      </c>
      <c r="T92">
        <v>0</v>
      </c>
      <c r="U92">
        <v>54.626467000000055</v>
      </c>
      <c r="V92">
        <v>5.3595753984334209</v>
      </c>
      <c r="W92">
        <v>13.767714204545454</v>
      </c>
      <c r="X92">
        <v>44.000589266522439</v>
      </c>
      <c r="Y92">
        <v>0</v>
      </c>
      <c r="Z92">
        <v>5.8046308977272734</v>
      </c>
      <c r="AA92">
        <v>12.503604901265824</v>
      </c>
      <c r="AB92">
        <v>11.723921218434434</v>
      </c>
      <c r="AC92">
        <v>8.6235786352821844</v>
      </c>
      <c r="AD92">
        <v>10.843337162453686</v>
      </c>
      <c r="AE92">
        <v>14.667227215941171</v>
      </c>
      <c r="AF92">
        <v>5.2658595309161562</v>
      </c>
      <c r="AG92">
        <v>12.390097997770424</v>
      </c>
      <c r="AH92">
        <v>34.701182273741097</v>
      </c>
      <c r="AI92">
        <v>0</v>
      </c>
      <c r="AJ92">
        <v>0</v>
      </c>
      <c r="AK92">
        <v>20.570264114893618</v>
      </c>
      <c r="AL92">
        <v>0</v>
      </c>
      <c r="AM92">
        <v>4.9838529752854654</v>
      </c>
      <c r="AN92">
        <v>0.66584851554682967</v>
      </c>
      <c r="AO92">
        <v>0</v>
      </c>
      <c r="AP92">
        <v>0.53210207879038929</v>
      </c>
      <c r="AQ92">
        <v>9.9452309033322877</v>
      </c>
      <c r="AR92">
        <v>10.318038377717391</v>
      </c>
      <c r="AS92">
        <v>9.4639848484962279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972.40237855410282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9.010033595873054</v>
      </c>
      <c r="L93">
        <v>554.5090278860481</v>
      </c>
      <c r="M93">
        <v>23.598797170671599</v>
      </c>
      <c r="N93">
        <v>34.408040073878624</v>
      </c>
      <c r="O93">
        <v>0</v>
      </c>
      <c r="P93">
        <v>39.979624000000001</v>
      </c>
      <c r="Q93">
        <v>6.3595956223255818</v>
      </c>
      <c r="R93">
        <v>6.1203287363937529</v>
      </c>
      <c r="S93">
        <v>7.6598239518164437</v>
      </c>
      <c r="T93">
        <v>0</v>
      </c>
      <c r="U93">
        <v>54.626467000000055</v>
      </c>
      <c r="V93">
        <v>5.3595753984334209</v>
      </c>
      <c r="W93">
        <v>13.767714204545454</v>
      </c>
      <c r="X93">
        <v>44.000589266522439</v>
      </c>
      <c r="Y93">
        <v>0</v>
      </c>
      <c r="Z93">
        <v>5.8046308977272734</v>
      </c>
      <c r="AA93">
        <v>12.503604901265824</v>
      </c>
      <c r="AB93">
        <v>11.723921218434434</v>
      </c>
      <c r="AC93">
        <v>8.6235786352821844</v>
      </c>
      <c r="AD93">
        <v>8.1325030006093755</v>
      </c>
      <c r="AE93">
        <v>14.667227215941171</v>
      </c>
      <c r="AF93">
        <v>5.2658595309161562</v>
      </c>
      <c r="AG93">
        <v>12.390097997770424</v>
      </c>
      <c r="AH93">
        <v>34.701182273741097</v>
      </c>
      <c r="AI93">
        <v>0</v>
      </c>
      <c r="AJ93">
        <v>0</v>
      </c>
      <c r="AK93">
        <v>20.570264114893618</v>
      </c>
      <c r="AL93">
        <v>0</v>
      </c>
      <c r="AM93">
        <v>4.9838529752854654</v>
      </c>
      <c r="AN93">
        <v>0.66584851554682967</v>
      </c>
      <c r="AO93">
        <v>0</v>
      </c>
      <c r="AP93">
        <v>0.53210207879038929</v>
      </c>
      <c r="AQ93">
        <v>9.9452309033322877</v>
      </c>
      <c r="AR93">
        <v>10.318038377717391</v>
      </c>
      <c r="AS93">
        <v>9.4639848484962279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969.69154439225849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9.010033595873054</v>
      </c>
      <c r="L94">
        <v>554.5090278860481</v>
      </c>
      <c r="M94">
        <v>23.598797170671599</v>
      </c>
      <c r="N94">
        <v>34.408040073878624</v>
      </c>
      <c r="O94">
        <v>0</v>
      </c>
      <c r="P94">
        <v>39.979624000000001</v>
      </c>
      <c r="Q94">
        <v>6.3595956223255818</v>
      </c>
      <c r="R94">
        <v>6.1203287363937529</v>
      </c>
      <c r="S94">
        <v>7.6598239518164437</v>
      </c>
      <c r="T94">
        <v>0</v>
      </c>
      <c r="U94">
        <v>54.626467000000055</v>
      </c>
      <c r="V94">
        <v>5.3595753984334209</v>
      </c>
      <c r="W94">
        <v>13.767714204545454</v>
      </c>
      <c r="X94">
        <v>44.000589266522439</v>
      </c>
      <c r="Y94">
        <v>0</v>
      </c>
      <c r="Z94">
        <v>3.8697538295454548</v>
      </c>
      <c r="AA94">
        <v>12.503604901265824</v>
      </c>
      <c r="AB94">
        <v>11.723921218434434</v>
      </c>
      <c r="AC94">
        <v>8.6235786352821844</v>
      </c>
      <c r="AD94">
        <v>4.7035876412790625</v>
      </c>
      <c r="AE94">
        <v>9.778151562724851</v>
      </c>
      <c r="AF94">
        <v>2.3403821595191796</v>
      </c>
      <c r="AG94">
        <v>12.390097997770424</v>
      </c>
      <c r="AH94">
        <v>34.701182273741097</v>
      </c>
      <c r="AI94">
        <v>0</v>
      </c>
      <c r="AJ94">
        <v>0</v>
      </c>
      <c r="AK94">
        <v>20.570264114893618</v>
      </c>
      <c r="AL94">
        <v>0</v>
      </c>
      <c r="AM94">
        <v>4.8256357685053164</v>
      </c>
      <c r="AN94">
        <v>0.66584851554682967</v>
      </c>
      <c r="AO94">
        <v>0</v>
      </c>
      <c r="AP94">
        <v>0.57010952352941169</v>
      </c>
      <c r="AQ94">
        <v>9.7209022754520475</v>
      </c>
      <c r="AR94">
        <v>10.318038377717391</v>
      </c>
      <c r="AS94">
        <v>8.7806877499691804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955.48536345168463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9.010033595873054</v>
      </c>
      <c r="L95">
        <v>554.5090278860481</v>
      </c>
      <c r="M95">
        <v>23.598797170671599</v>
      </c>
      <c r="N95">
        <v>34.408040073878624</v>
      </c>
      <c r="O95">
        <v>0</v>
      </c>
      <c r="P95">
        <v>39.979624000000001</v>
      </c>
      <c r="Q95">
        <v>6.3595956223255818</v>
      </c>
      <c r="R95">
        <v>6.1203287363937529</v>
      </c>
      <c r="S95">
        <v>7.6598239518164437</v>
      </c>
      <c r="T95">
        <v>0</v>
      </c>
      <c r="U95">
        <v>54.626467000000055</v>
      </c>
      <c r="V95">
        <v>5.3595753984334209</v>
      </c>
      <c r="W95">
        <v>13.767714204545454</v>
      </c>
      <c r="X95">
        <v>44.000589266522439</v>
      </c>
      <c r="Y95">
        <v>0</v>
      </c>
      <c r="Z95">
        <v>5.8046308977272734</v>
      </c>
      <c r="AA95">
        <v>12.503604901265824</v>
      </c>
      <c r="AB95">
        <v>11.723921218434434</v>
      </c>
      <c r="AC95">
        <v>5.7432587930913606</v>
      </c>
      <c r="AD95">
        <v>2.3517936918704216</v>
      </c>
      <c r="AE95">
        <v>9.778151562724851</v>
      </c>
      <c r="AF95">
        <v>2.3403821595191796</v>
      </c>
      <c r="AG95">
        <v>12.390097997770424</v>
      </c>
      <c r="AH95">
        <v>25.288311157670705</v>
      </c>
      <c r="AI95">
        <v>0</v>
      </c>
      <c r="AJ95">
        <v>0</v>
      </c>
      <c r="AK95">
        <v>20.570264114893618</v>
      </c>
      <c r="AL95">
        <v>0</v>
      </c>
      <c r="AM95">
        <v>4.8256357685053164</v>
      </c>
      <c r="AN95">
        <v>0.66584851554682967</v>
      </c>
      <c r="AO95">
        <v>0</v>
      </c>
      <c r="AP95">
        <v>0.57010952352941169</v>
      </c>
      <c r="AQ95">
        <v>9.7209022754520475</v>
      </c>
      <c r="AR95">
        <v>10.318038377717391</v>
      </c>
      <c r="AS95">
        <v>8.7806877499691804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942.77525561219659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9.010033595873054</v>
      </c>
      <c r="L96">
        <v>554.5090278860481</v>
      </c>
      <c r="M96">
        <v>23.598797170671599</v>
      </c>
      <c r="N96">
        <v>34.408040073878624</v>
      </c>
      <c r="O96">
        <v>0</v>
      </c>
      <c r="P96">
        <v>39.979624000000001</v>
      </c>
      <c r="Q96">
        <v>6.3595956223255818</v>
      </c>
      <c r="R96">
        <v>6.1203287363937529</v>
      </c>
      <c r="S96">
        <v>7.6598239518164437</v>
      </c>
      <c r="T96">
        <v>0</v>
      </c>
      <c r="U96">
        <v>54.626467000000055</v>
      </c>
      <c r="V96">
        <v>5.3595753984334209</v>
      </c>
      <c r="W96">
        <v>13.767714204545454</v>
      </c>
      <c r="X96">
        <v>44.000589266522439</v>
      </c>
      <c r="Y96">
        <v>0</v>
      </c>
      <c r="Z96">
        <v>5.8046308977272734</v>
      </c>
      <c r="AA96">
        <v>12.503604901265824</v>
      </c>
      <c r="AB96">
        <v>11.723921218434434</v>
      </c>
      <c r="AC96">
        <v>5.7432587930913606</v>
      </c>
      <c r="AD96">
        <v>0</v>
      </c>
      <c r="AE96">
        <v>9.778151562724851</v>
      </c>
      <c r="AF96">
        <v>2.3403821595191796</v>
      </c>
      <c r="AG96">
        <v>12.390097997770424</v>
      </c>
      <c r="AH96">
        <v>16.858874018202695</v>
      </c>
      <c r="AI96">
        <v>0</v>
      </c>
      <c r="AJ96">
        <v>0</v>
      </c>
      <c r="AK96">
        <v>20.570264114893618</v>
      </c>
      <c r="AL96">
        <v>0</v>
      </c>
      <c r="AM96">
        <v>4.8256357685053164</v>
      </c>
      <c r="AN96">
        <v>0.66584851554682967</v>
      </c>
      <c r="AO96">
        <v>0</v>
      </c>
      <c r="AP96">
        <v>0.57010952352941169</v>
      </c>
      <c r="AQ96">
        <v>9.7209022754520475</v>
      </c>
      <c r="AR96">
        <v>10.318038377717391</v>
      </c>
      <c r="AS96">
        <v>8.7806877499691804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931.99402478085813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9.010033595873054</v>
      </c>
      <c r="L97">
        <v>554.5090278860481</v>
      </c>
      <c r="M97">
        <v>23.598797170671599</v>
      </c>
      <c r="N97">
        <v>34.408040073878624</v>
      </c>
      <c r="O97">
        <v>0</v>
      </c>
      <c r="P97">
        <v>39.979624000000001</v>
      </c>
      <c r="Q97">
        <v>6.3595956223255818</v>
      </c>
      <c r="R97">
        <v>6.1203287363937529</v>
      </c>
      <c r="S97">
        <v>7.6598239518164437</v>
      </c>
      <c r="T97">
        <v>0</v>
      </c>
      <c r="U97">
        <v>54.626467000000055</v>
      </c>
      <c r="V97">
        <v>5.3595753984334209</v>
      </c>
      <c r="W97">
        <v>13.767714204545454</v>
      </c>
      <c r="X97">
        <v>44.000589266522439</v>
      </c>
      <c r="Y97">
        <v>0</v>
      </c>
      <c r="Z97">
        <v>5.8046308977272734</v>
      </c>
      <c r="AA97">
        <v>12.503604901265824</v>
      </c>
      <c r="AB97">
        <v>11.723921218434434</v>
      </c>
      <c r="AC97">
        <v>5.7432587930913606</v>
      </c>
      <c r="AD97">
        <v>0</v>
      </c>
      <c r="AE97">
        <v>9.778151562724851</v>
      </c>
      <c r="AF97">
        <v>2.3403821595191796</v>
      </c>
      <c r="AG97">
        <v>12.390097997770424</v>
      </c>
      <c r="AH97">
        <v>11.239249432379573</v>
      </c>
      <c r="AI97">
        <v>0</v>
      </c>
      <c r="AJ97">
        <v>0</v>
      </c>
      <c r="AK97">
        <v>20.570264114893618</v>
      </c>
      <c r="AL97">
        <v>0</v>
      </c>
      <c r="AM97">
        <v>4.8256357685053164</v>
      </c>
      <c r="AN97">
        <v>0.66584851554682967</v>
      </c>
      <c r="AO97">
        <v>0</v>
      </c>
      <c r="AP97">
        <v>0.57010952352941169</v>
      </c>
      <c r="AQ97">
        <v>9.7209022754520475</v>
      </c>
      <c r="AR97">
        <v>10.318038377717391</v>
      </c>
      <c r="AS97">
        <v>8.7806877499691804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926.37440019503504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9.010033595873054</v>
      </c>
      <c r="L98">
        <v>554.5090278860481</v>
      </c>
      <c r="M98">
        <v>23.598797170671599</v>
      </c>
      <c r="N98">
        <v>34.408040073878624</v>
      </c>
      <c r="O98">
        <v>0</v>
      </c>
      <c r="P98">
        <v>39.979624000000001</v>
      </c>
      <c r="Q98">
        <v>6.3595956223255818</v>
      </c>
      <c r="R98">
        <v>6.1203287363937529</v>
      </c>
      <c r="S98">
        <v>7.6598239518164437</v>
      </c>
      <c r="T98">
        <v>0</v>
      </c>
      <c r="U98">
        <v>54.626467000000055</v>
      </c>
      <c r="V98">
        <v>5.3595753984334209</v>
      </c>
      <c r="W98">
        <v>13.767714204545454</v>
      </c>
      <c r="X98">
        <v>44.000589266522439</v>
      </c>
      <c r="Y98">
        <v>0</v>
      </c>
      <c r="Z98">
        <v>5.8046308977272734</v>
      </c>
      <c r="AA98">
        <v>12.503604901265824</v>
      </c>
      <c r="AB98">
        <v>11.723921218434434</v>
      </c>
      <c r="AC98">
        <v>5.7432587930913606</v>
      </c>
      <c r="AD98">
        <v>0</v>
      </c>
      <c r="AE98">
        <v>9.778151562724851</v>
      </c>
      <c r="AF98">
        <v>2.3403821595191796</v>
      </c>
      <c r="AG98">
        <v>12.390097997770424</v>
      </c>
      <c r="AH98">
        <v>5.6196245858231206</v>
      </c>
      <c r="AI98">
        <v>0</v>
      </c>
      <c r="AJ98">
        <v>0</v>
      </c>
      <c r="AK98">
        <v>20.570264114893618</v>
      </c>
      <c r="AL98">
        <v>0</v>
      </c>
      <c r="AM98">
        <v>4.8256357685053164</v>
      </c>
      <c r="AN98">
        <v>0.66584851554682967</v>
      </c>
      <c r="AO98">
        <v>0</v>
      </c>
      <c r="AP98">
        <v>0.57010952352941169</v>
      </c>
      <c r="AQ98">
        <v>9.7209022754520475</v>
      </c>
      <c r="AR98">
        <v>10.318038377717391</v>
      </c>
      <c r="AS98">
        <v>8.7806877499691804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920.75477534847857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0.14545647610002133</v>
      </c>
      <c r="L99">
        <f t="shared" si="2"/>
        <v>9.5284575115503536</v>
      </c>
      <c r="M99">
        <f t="shared" si="2"/>
        <v>0.54226450871830389</v>
      </c>
      <c r="N99">
        <f t="shared" si="2"/>
        <v>0.82579612976951267</v>
      </c>
      <c r="O99">
        <f t="shared" si="2"/>
        <v>0</v>
      </c>
      <c r="P99">
        <f t="shared" si="2"/>
        <v>0.95950575560447238</v>
      </c>
      <c r="Q99">
        <f t="shared" si="2"/>
        <v>0.12845745582336904</v>
      </c>
      <c r="R99">
        <f t="shared" si="2"/>
        <v>0.11596791886060771</v>
      </c>
      <c r="S99">
        <f t="shared" si="2"/>
        <v>0.14230717149153677</v>
      </c>
      <c r="T99">
        <f t="shared" si="2"/>
        <v>0</v>
      </c>
      <c r="U99">
        <f t="shared" si="2"/>
        <v>1.3860989936380042</v>
      </c>
      <c r="V99">
        <f t="shared" si="2"/>
        <v>0.10907932316243497</v>
      </c>
      <c r="W99">
        <f t="shared" si="2"/>
        <v>0.31988889969271861</v>
      </c>
      <c r="X99">
        <f t="shared" si="2"/>
        <v>1.0298349118816186</v>
      </c>
      <c r="Y99">
        <f t="shared" si="2"/>
        <v>0</v>
      </c>
      <c r="Z99">
        <f t="shared" si="2"/>
        <v>0.11802749410227287</v>
      </c>
      <c r="AA99">
        <f t="shared" si="2"/>
        <v>0.19918960698438812</v>
      </c>
      <c r="AB99">
        <f t="shared" si="2"/>
        <v>0.16047413826467272</v>
      </c>
      <c r="AC99">
        <f t="shared" si="2"/>
        <v>9.6967461107858435E-2</v>
      </c>
      <c r="AD99">
        <f t="shared" si="2"/>
        <v>5.0975130344474047E-2</v>
      </c>
      <c r="AE99">
        <f t="shared" si="2"/>
        <v>0.23956471315861244</v>
      </c>
      <c r="AF99">
        <f t="shared" si="2"/>
        <v>5.0318215773658345E-2</v>
      </c>
      <c r="AG99">
        <f t="shared" si="2"/>
        <v>0.29736235194649041</v>
      </c>
      <c r="AH99">
        <f t="shared" si="2"/>
        <v>0.2767665148931554</v>
      </c>
      <c r="AI99">
        <f t="shared" si="2"/>
        <v>2.7171882581286413E-2</v>
      </c>
      <c r="AJ99">
        <f t="shared" si="2"/>
        <v>0</v>
      </c>
      <c r="AK99">
        <f t="shared" si="2"/>
        <v>0.49368633875744744</v>
      </c>
      <c r="AL99">
        <f t="shared" si="2"/>
        <v>0</v>
      </c>
      <c r="AM99">
        <f t="shared" si="2"/>
        <v>0.11628991006446811</v>
      </c>
      <c r="AN99">
        <f t="shared" si="2"/>
        <v>1.598036437312389E-2</v>
      </c>
      <c r="AO99">
        <f t="shared" si="2"/>
        <v>0</v>
      </c>
      <c r="AP99">
        <f t="shared" si="2"/>
        <v>9.4068055275683474E-3</v>
      </c>
      <c r="AQ99">
        <f t="shared" si="2"/>
        <v>6.8083704295618358E-2</v>
      </c>
      <c r="AR99">
        <f t="shared" si="2"/>
        <v>0.25303760758614097</v>
      </c>
      <c r="AS99">
        <f t="shared" si="2"/>
        <v>0.21278639729484128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17.919203693349029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2.7899579891216986</v>
      </c>
      <c r="L3">
        <v>9.0699702702768654</v>
      </c>
      <c r="M3">
        <v>2.4996809873029773</v>
      </c>
      <c r="N3">
        <v>2.78984108707124</v>
      </c>
      <c r="O3">
        <v>3.0902307340477346</v>
      </c>
      <c r="P3">
        <v>5.0399526003001514</v>
      </c>
      <c r="Q3">
        <v>0.40997393162790696</v>
      </c>
      <c r="R3">
        <v>0.62003330336015139</v>
      </c>
      <c r="S3">
        <v>0.61998575066921602</v>
      </c>
      <c r="T3">
        <v>0.75050989583333338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2.9221568031309282</v>
      </c>
      <c r="AD3">
        <v>0</v>
      </c>
      <c r="AE3">
        <v>3.2889788041115211</v>
      </c>
      <c r="AF3">
        <v>0.67602840383392016</v>
      </c>
      <c r="AG3">
        <v>4.856008769498561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1.5620345324725287</v>
      </c>
      <c r="AN3">
        <v>4.6092831928989983E-2</v>
      </c>
      <c r="AO3">
        <v>0</v>
      </c>
      <c r="AP3">
        <v>0</v>
      </c>
      <c r="AQ3">
        <v>4.3941842871966372</v>
      </c>
      <c r="AR3">
        <v>0</v>
      </c>
      <c r="AS3">
        <v>2.8167834763123301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2.4300000000000002</v>
      </c>
      <c r="BA3">
        <v>0.45175428571428577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63.002918248100933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2.7899941772762307</v>
      </c>
      <c r="L4">
        <v>9.0699702702768654</v>
      </c>
      <c r="M4">
        <v>2.4996809873029773</v>
      </c>
      <c r="N4">
        <v>2.78984108707124</v>
      </c>
      <c r="O4">
        <v>3.0902307340477346</v>
      </c>
      <c r="P4">
        <v>5.0399526003001514</v>
      </c>
      <c r="Q4">
        <v>0.40997393162790696</v>
      </c>
      <c r="R4">
        <v>0.62003330336015139</v>
      </c>
      <c r="S4">
        <v>0.61998575066921602</v>
      </c>
      <c r="T4">
        <v>0.75050989583333338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2.9221568031309282</v>
      </c>
      <c r="AD4">
        <v>0</v>
      </c>
      <c r="AE4">
        <v>3.2889788041115211</v>
      </c>
      <c r="AF4">
        <v>0.67602840383392016</v>
      </c>
      <c r="AG4">
        <v>4.856008769498561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1.5620345324725287</v>
      </c>
      <c r="AN4">
        <v>4.6092831928989983E-2</v>
      </c>
      <c r="AO4">
        <v>0</v>
      </c>
      <c r="AP4">
        <v>0</v>
      </c>
      <c r="AQ4">
        <v>3.2956382428124043</v>
      </c>
      <c r="AR4">
        <v>0</v>
      </c>
      <c r="AS4">
        <v>2.8167834763123301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1.22</v>
      </c>
      <c r="BA4">
        <v>0.45175428571428577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60.694408391871235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2.7899560545572246</v>
      </c>
      <c r="L5">
        <v>9.0699702702768654</v>
      </c>
      <c r="M5">
        <v>2.2999073281083007</v>
      </c>
      <c r="N5">
        <v>2.78984108707124</v>
      </c>
      <c r="O5">
        <v>3.0902307340477346</v>
      </c>
      <c r="P5">
        <v>5.0399526003001514</v>
      </c>
      <c r="Q5">
        <v>0.40997393162790696</v>
      </c>
      <c r="R5">
        <v>0.62003330336015139</v>
      </c>
      <c r="S5">
        <v>0.61998575066921602</v>
      </c>
      <c r="T5">
        <v>0.75050989583333338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2.9221568031309282</v>
      </c>
      <c r="AD5">
        <v>0</v>
      </c>
      <c r="AE5">
        <v>3.2889788041115211</v>
      </c>
      <c r="AF5">
        <v>0.67602840383392016</v>
      </c>
      <c r="AG5">
        <v>4.856008769498561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1.5620345324725287</v>
      </c>
      <c r="AN5">
        <v>4.6092831928989983E-2</v>
      </c>
      <c r="AO5">
        <v>0</v>
      </c>
      <c r="AP5">
        <v>0</v>
      </c>
      <c r="AQ5">
        <v>2.1970921984281717</v>
      </c>
      <c r="AR5">
        <v>0</v>
      </c>
      <c r="AS5">
        <v>2.8167834763123301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0.45175428571428577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58.176050565573313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2.7899335611007463</v>
      </c>
      <c r="L6">
        <v>9.0699702702768654</v>
      </c>
      <c r="M6">
        <v>2.0798529641025643</v>
      </c>
      <c r="N6">
        <v>2.78984108707124</v>
      </c>
      <c r="O6">
        <v>3.0902307340477346</v>
      </c>
      <c r="P6">
        <v>5.0399526003001514</v>
      </c>
      <c r="Q6">
        <v>0.40997393162790696</v>
      </c>
      <c r="R6">
        <v>0.62003330336015139</v>
      </c>
      <c r="S6">
        <v>0.61998575066921602</v>
      </c>
      <c r="T6">
        <v>0.75050989583333338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2.9221568031309282</v>
      </c>
      <c r="AD6">
        <v>0</v>
      </c>
      <c r="AE6">
        <v>3.2889788041115211</v>
      </c>
      <c r="AF6">
        <v>0.67602840383392016</v>
      </c>
      <c r="AG6">
        <v>4.856008769498561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1.5620345324725287</v>
      </c>
      <c r="AN6">
        <v>4.6092831928989983E-2</v>
      </c>
      <c r="AO6">
        <v>0</v>
      </c>
      <c r="AP6">
        <v>0</v>
      </c>
      <c r="AQ6">
        <v>1.0985460443842328</v>
      </c>
      <c r="AR6">
        <v>0</v>
      </c>
      <c r="AS6">
        <v>2.8167834763123301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0.45175428571428577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56.857427554067172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2.7899470785053322</v>
      </c>
      <c r="L7">
        <v>9.0700556954609581</v>
      </c>
      <c r="M7">
        <v>2.0798529641025643</v>
      </c>
      <c r="N7">
        <v>2.78984108707124</v>
      </c>
      <c r="O7">
        <v>3.0902307340477346</v>
      </c>
      <c r="P7">
        <v>5.0399526003001514</v>
      </c>
      <c r="Q7">
        <v>0.40997393162790696</v>
      </c>
      <c r="R7">
        <v>0.62003330336015139</v>
      </c>
      <c r="S7">
        <v>0.61998575066921602</v>
      </c>
      <c r="T7">
        <v>0.75050989583333338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4.5539721725574438</v>
      </c>
      <c r="AC7">
        <v>2.9221568031309282</v>
      </c>
      <c r="AD7">
        <v>0</v>
      </c>
      <c r="AE7">
        <v>3.2889788041115211</v>
      </c>
      <c r="AF7">
        <v>0.67602840383392016</v>
      </c>
      <c r="AG7">
        <v>4.856008769498561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1.5620345324725287</v>
      </c>
      <c r="AN7">
        <v>4.6092831928989983E-2</v>
      </c>
      <c r="AO7">
        <v>0</v>
      </c>
      <c r="AP7">
        <v>0</v>
      </c>
      <c r="AQ7">
        <v>1.0985460443842328</v>
      </c>
      <c r="AR7">
        <v>0</v>
      </c>
      <c r="AS7">
        <v>2.8167834763123301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0.45175428571428577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56.857526496655851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2.7899470785053322</v>
      </c>
      <c r="L8">
        <v>9.0699129272817274</v>
      </c>
      <c r="M8">
        <v>2.0798529641025643</v>
      </c>
      <c r="N8">
        <v>2.78984108707124</v>
      </c>
      <c r="O8">
        <v>3.0902307340477346</v>
      </c>
      <c r="P8">
        <v>5.0399526003001514</v>
      </c>
      <c r="Q8">
        <v>0.40997393162790696</v>
      </c>
      <c r="R8">
        <v>0.62003330336015139</v>
      </c>
      <c r="S8">
        <v>0.61998575066921602</v>
      </c>
      <c r="T8">
        <v>0.75050989583333338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4.5539721725574438</v>
      </c>
      <c r="AC8">
        <v>1.9461413253320758</v>
      </c>
      <c r="AD8">
        <v>0</v>
      </c>
      <c r="AE8">
        <v>3.2889788041115211</v>
      </c>
      <c r="AF8">
        <v>0.67602840383392016</v>
      </c>
      <c r="AG8">
        <v>4.856008769498561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1.5620345324725287</v>
      </c>
      <c r="AN8">
        <v>4.6092831928989983E-2</v>
      </c>
      <c r="AO8">
        <v>0</v>
      </c>
      <c r="AP8">
        <v>0</v>
      </c>
      <c r="AQ8">
        <v>1.0985460443842328</v>
      </c>
      <c r="AR8">
        <v>0</v>
      </c>
      <c r="AS8">
        <v>2.8167834763123301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0.45175428571428577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55.881368250677767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2.7899470785053322</v>
      </c>
      <c r="L9">
        <v>9.0699129272817274</v>
      </c>
      <c r="M9">
        <v>2.0798529641025643</v>
      </c>
      <c r="N9">
        <v>2.78984108707124</v>
      </c>
      <c r="O9">
        <v>3.0902307340477346</v>
      </c>
      <c r="P9">
        <v>5.0399526003001514</v>
      </c>
      <c r="Q9">
        <v>0.40997393162790696</v>
      </c>
      <c r="R9">
        <v>0.62003330336015139</v>
      </c>
      <c r="S9">
        <v>0.61998575066921602</v>
      </c>
      <c r="T9">
        <v>0.75050989583333338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4.5539721725574438</v>
      </c>
      <c r="AC9">
        <v>1.9461413253320758</v>
      </c>
      <c r="AD9">
        <v>0</v>
      </c>
      <c r="AE9">
        <v>3.2889788041115211</v>
      </c>
      <c r="AF9">
        <v>0.67602840383392016</v>
      </c>
      <c r="AG9">
        <v>4.856008769498561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1.5620345324725287</v>
      </c>
      <c r="AN9">
        <v>4.6092831928989983E-2</v>
      </c>
      <c r="AO9">
        <v>0</v>
      </c>
      <c r="AP9">
        <v>0</v>
      </c>
      <c r="AQ9">
        <v>1.0985460443842328</v>
      </c>
      <c r="AR9">
        <v>0</v>
      </c>
      <c r="AS9">
        <v>2.8167834763123301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0.45175428571428577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55.881368250677767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2.7899470785053322</v>
      </c>
      <c r="L10">
        <v>9.0699129272817274</v>
      </c>
      <c r="M10">
        <v>2.0798529641025643</v>
      </c>
      <c r="N10">
        <v>2.78984108707124</v>
      </c>
      <c r="O10">
        <v>3.0902307340477346</v>
      </c>
      <c r="P10">
        <v>5.0399526003001514</v>
      </c>
      <c r="Q10">
        <v>0.40997393162790696</v>
      </c>
      <c r="R10">
        <v>0.62003330336015139</v>
      </c>
      <c r="S10">
        <v>0.61998575066921602</v>
      </c>
      <c r="T10">
        <v>0.75050989583333338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4.5539721725574438</v>
      </c>
      <c r="AC10">
        <v>1.9461413253320758</v>
      </c>
      <c r="AD10">
        <v>0</v>
      </c>
      <c r="AE10">
        <v>3.2889788041115211</v>
      </c>
      <c r="AF10">
        <v>0.67602840383392016</v>
      </c>
      <c r="AG10">
        <v>4.856008769498561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1.5620345324725287</v>
      </c>
      <c r="AN10">
        <v>4.6092831928989983E-2</v>
      </c>
      <c r="AO10">
        <v>0</v>
      </c>
      <c r="AP10">
        <v>0</v>
      </c>
      <c r="AQ10">
        <v>1.0985460443842328</v>
      </c>
      <c r="AR10">
        <v>0</v>
      </c>
      <c r="AS10">
        <v>2.8167834763123301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0.45175428571428577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55.881368250677767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2.7899694820091172</v>
      </c>
      <c r="L11">
        <v>9.2101037826484227</v>
      </c>
      <c r="M11">
        <v>2.079810543589744</v>
      </c>
      <c r="N11">
        <v>2.78984108707124</v>
      </c>
      <c r="O11">
        <v>3.0902307340477346</v>
      </c>
      <c r="P11">
        <v>5.0399526003001514</v>
      </c>
      <c r="Q11">
        <v>0.40989376290832452</v>
      </c>
      <c r="R11">
        <v>0.62012547698971299</v>
      </c>
      <c r="S11">
        <v>0.62985237596899235</v>
      </c>
      <c r="T11">
        <v>1.5691278361204013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4.5539721725574438</v>
      </c>
      <c r="AC11">
        <v>1.9461413253320758</v>
      </c>
      <c r="AD11">
        <v>0</v>
      </c>
      <c r="AE11">
        <v>3.2889788041115211</v>
      </c>
      <c r="AF11">
        <v>0.67602840383392016</v>
      </c>
      <c r="AG11">
        <v>4.856008769498561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1.5620345324725287</v>
      </c>
      <c r="AN11">
        <v>4.6092831928989983E-2</v>
      </c>
      <c r="AO11">
        <v>0</v>
      </c>
      <c r="AP11">
        <v>0</v>
      </c>
      <c r="AQ11">
        <v>1.0985460443842328</v>
      </c>
      <c r="AR11">
        <v>0</v>
      </c>
      <c r="AS11">
        <v>2.8167834763123301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0.45175428571428577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56.850035659532253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2.7899694820091172</v>
      </c>
      <c r="L12">
        <v>9.2099485595817132</v>
      </c>
      <c r="M12">
        <v>2.079810543589744</v>
      </c>
      <c r="N12">
        <v>2.78984108707124</v>
      </c>
      <c r="O12">
        <v>3.0902307340477346</v>
      </c>
      <c r="P12">
        <v>5.0399526003001514</v>
      </c>
      <c r="Q12">
        <v>0.40989376290832452</v>
      </c>
      <c r="R12">
        <v>0.62012547698971299</v>
      </c>
      <c r="S12">
        <v>0.62985237596899235</v>
      </c>
      <c r="T12">
        <v>1.5691278361204013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4.5539721725574438</v>
      </c>
      <c r="AC12">
        <v>1.9461413253320758</v>
      </c>
      <c r="AD12">
        <v>0</v>
      </c>
      <c r="AE12">
        <v>3.2889788041115211</v>
      </c>
      <c r="AF12">
        <v>0.67602840383392016</v>
      </c>
      <c r="AG12">
        <v>4.856008769498561</v>
      </c>
      <c r="AH12">
        <v>1.6951923512671885</v>
      </c>
      <c r="AI12">
        <v>0</v>
      </c>
      <c r="AJ12">
        <v>0</v>
      </c>
      <c r="AK12">
        <v>0</v>
      </c>
      <c r="AL12">
        <v>0</v>
      </c>
      <c r="AM12">
        <v>1.5620345324725287</v>
      </c>
      <c r="AN12">
        <v>4.6092831928989983E-2</v>
      </c>
      <c r="AO12">
        <v>0</v>
      </c>
      <c r="AP12">
        <v>0</v>
      </c>
      <c r="AQ12">
        <v>1.0985460443842328</v>
      </c>
      <c r="AR12">
        <v>0</v>
      </c>
      <c r="AS12">
        <v>2.8167834763123301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0.45175428571428577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56.84988043646554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2.7899694820091172</v>
      </c>
      <c r="L13">
        <v>9.2100878813882243</v>
      </c>
      <c r="M13">
        <v>2.079810543589744</v>
      </c>
      <c r="N13">
        <v>2.78984108707124</v>
      </c>
      <c r="O13">
        <v>3.0902307340477346</v>
      </c>
      <c r="P13">
        <v>5.0399526003001514</v>
      </c>
      <c r="Q13">
        <v>0.40979502334851942</v>
      </c>
      <c r="R13">
        <v>0.61996852704576977</v>
      </c>
      <c r="S13">
        <v>0.64989722666001004</v>
      </c>
      <c r="T13">
        <v>1.5688511059322032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4.5539721725574438</v>
      </c>
      <c r="AC13">
        <v>1.9461413253320758</v>
      </c>
      <c r="AD13">
        <v>0</v>
      </c>
      <c r="AE13">
        <v>3.2889788041115211</v>
      </c>
      <c r="AF13">
        <v>0.67602840383392016</v>
      </c>
      <c r="AG13">
        <v>4.856008769498561</v>
      </c>
      <c r="AH13">
        <v>1.6951923512671885</v>
      </c>
      <c r="AI13">
        <v>0</v>
      </c>
      <c r="AJ13">
        <v>0</v>
      </c>
      <c r="AK13">
        <v>0</v>
      </c>
      <c r="AL13">
        <v>0</v>
      </c>
      <c r="AM13">
        <v>1.5620345324725287</v>
      </c>
      <c r="AN13">
        <v>4.6092831928989983E-2</v>
      </c>
      <c r="AO13">
        <v>0</v>
      </c>
      <c r="AP13">
        <v>0</v>
      </c>
      <c r="AQ13">
        <v>1.0985460443842328</v>
      </c>
      <c r="AR13">
        <v>0</v>
      </c>
      <c r="AS13">
        <v>2.8167834763123301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0.45175428571428577</v>
      </c>
      <c r="BB13">
        <v>2.7099480638820639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56.858530878635818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2.7899694820091172</v>
      </c>
      <c r="L14">
        <v>9.2100878813882243</v>
      </c>
      <c r="M14">
        <v>2.079810543589744</v>
      </c>
      <c r="N14">
        <v>2.78984108707124</v>
      </c>
      <c r="O14">
        <v>3.0902307340477346</v>
      </c>
      <c r="P14">
        <v>5.0399526003001514</v>
      </c>
      <c r="Q14">
        <v>0.4098033086092715</v>
      </c>
      <c r="R14">
        <v>0.63980044993141283</v>
      </c>
      <c r="S14">
        <v>0.63007189411764708</v>
      </c>
      <c r="T14">
        <v>1.5688511059322032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4.5539721725574438</v>
      </c>
      <c r="AC14">
        <v>1.9461413253320758</v>
      </c>
      <c r="AD14">
        <v>0</v>
      </c>
      <c r="AE14">
        <v>3.2889788041115211</v>
      </c>
      <c r="AF14">
        <v>0.67602840383392016</v>
      </c>
      <c r="AG14">
        <v>4.856008769498561</v>
      </c>
      <c r="AH14">
        <v>1.6951923512671885</v>
      </c>
      <c r="AI14">
        <v>0</v>
      </c>
      <c r="AJ14">
        <v>0</v>
      </c>
      <c r="AK14">
        <v>0</v>
      </c>
      <c r="AL14">
        <v>0</v>
      </c>
      <c r="AM14">
        <v>1.5620345324725287</v>
      </c>
      <c r="AN14">
        <v>4.6092831928989983E-2</v>
      </c>
      <c r="AO14">
        <v>0</v>
      </c>
      <c r="AP14">
        <v>0</v>
      </c>
      <c r="AQ14">
        <v>0</v>
      </c>
      <c r="AR14">
        <v>0</v>
      </c>
      <c r="AS14">
        <v>2.8167834763123301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0.45175428571428577</v>
      </c>
      <c r="BB14">
        <v>2.7099480638820639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55.75999970985562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2.7899694820091172</v>
      </c>
      <c r="L15">
        <v>9.2100878813882243</v>
      </c>
      <c r="M15">
        <v>2.079810543589744</v>
      </c>
      <c r="N15">
        <v>2.78984108707124</v>
      </c>
      <c r="O15">
        <v>3.0902307340477346</v>
      </c>
      <c r="P15">
        <v>5.0399526003001514</v>
      </c>
      <c r="Q15">
        <v>0.4098033086092715</v>
      </c>
      <c r="R15">
        <v>0.63980044993141283</v>
      </c>
      <c r="S15">
        <v>0.63007189411764708</v>
      </c>
      <c r="T15">
        <v>1.5688511059322032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4.5539721725574438</v>
      </c>
      <c r="AC15">
        <v>1.9461413253320758</v>
      </c>
      <c r="AD15">
        <v>0</v>
      </c>
      <c r="AE15">
        <v>3.2889788041115211</v>
      </c>
      <c r="AF15">
        <v>0.67602840383392016</v>
      </c>
      <c r="AG15">
        <v>4.856008769498561</v>
      </c>
      <c r="AH15">
        <v>1.6951923512671885</v>
      </c>
      <c r="AI15">
        <v>0</v>
      </c>
      <c r="AJ15">
        <v>0</v>
      </c>
      <c r="AK15">
        <v>0</v>
      </c>
      <c r="AL15">
        <v>0</v>
      </c>
      <c r="AM15">
        <v>1.5620345324725287</v>
      </c>
      <c r="AN15">
        <v>4.6092831928989983E-2</v>
      </c>
      <c r="AO15">
        <v>0</v>
      </c>
      <c r="AP15">
        <v>0</v>
      </c>
      <c r="AQ15">
        <v>0</v>
      </c>
      <c r="AR15">
        <v>0</v>
      </c>
      <c r="AS15">
        <v>2.8167834763123301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0.45175428571428577</v>
      </c>
      <c r="BB15">
        <v>2.7099480638820639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55.75999970985562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2.7899694820091172</v>
      </c>
      <c r="L16">
        <v>9.2100878813882243</v>
      </c>
      <c r="M16">
        <v>2.079810543589744</v>
      </c>
      <c r="N16">
        <v>2.78984108707124</v>
      </c>
      <c r="O16">
        <v>3.0902307340477346</v>
      </c>
      <c r="P16">
        <v>5.0399526003001514</v>
      </c>
      <c r="Q16">
        <v>0.4098033086092715</v>
      </c>
      <c r="R16">
        <v>0.63980044993141283</v>
      </c>
      <c r="S16">
        <v>0.63007189411764708</v>
      </c>
      <c r="T16">
        <v>1.5688511059322032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4.5539721725574438</v>
      </c>
      <c r="AC16">
        <v>1.9461413253320758</v>
      </c>
      <c r="AD16">
        <v>0</v>
      </c>
      <c r="AE16">
        <v>3.2889788041115211</v>
      </c>
      <c r="AF16">
        <v>0.67602840383392016</v>
      </c>
      <c r="AG16">
        <v>4.856008769498561</v>
      </c>
      <c r="AH16">
        <v>1.6951923512671885</v>
      </c>
      <c r="AI16">
        <v>0</v>
      </c>
      <c r="AJ16">
        <v>0</v>
      </c>
      <c r="AK16">
        <v>0</v>
      </c>
      <c r="AL16">
        <v>0</v>
      </c>
      <c r="AM16">
        <v>1.5620345324725287</v>
      </c>
      <c r="AN16">
        <v>4.6092831928989983E-2</v>
      </c>
      <c r="AO16">
        <v>0</v>
      </c>
      <c r="AP16">
        <v>0</v>
      </c>
      <c r="AQ16">
        <v>0</v>
      </c>
      <c r="AR16">
        <v>0</v>
      </c>
      <c r="AS16">
        <v>2.8167834763123301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0.45175428571428577</v>
      </c>
      <c r="BB16">
        <v>2.7099480638820639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55.75999970985562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2.7899694820091172</v>
      </c>
      <c r="L17">
        <v>9.2100878813882243</v>
      </c>
      <c r="M17">
        <v>2.079810543589744</v>
      </c>
      <c r="N17">
        <v>2.78984108707124</v>
      </c>
      <c r="O17">
        <v>3.0902307340477346</v>
      </c>
      <c r="P17">
        <v>5.0399526003001514</v>
      </c>
      <c r="Q17">
        <v>0.4098033086092715</v>
      </c>
      <c r="R17">
        <v>0.63980044993141283</v>
      </c>
      <c r="S17">
        <v>0.63007189411764708</v>
      </c>
      <c r="T17">
        <v>1.5688511059322032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4.5539721725574438</v>
      </c>
      <c r="AC17">
        <v>1.9461413253320758</v>
      </c>
      <c r="AD17">
        <v>0</v>
      </c>
      <c r="AE17">
        <v>3.2889788041115211</v>
      </c>
      <c r="AF17">
        <v>0.67602840383392016</v>
      </c>
      <c r="AG17">
        <v>4.856008769498561</v>
      </c>
      <c r="AH17">
        <v>1.6951923512671885</v>
      </c>
      <c r="AI17">
        <v>0</v>
      </c>
      <c r="AJ17">
        <v>0</v>
      </c>
      <c r="AK17">
        <v>0</v>
      </c>
      <c r="AL17">
        <v>0</v>
      </c>
      <c r="AM17">
        <v>1.5620345324725287</v>
      </c>
      <c r="AN17">
        <v>4.6092831928989983E-2</v>
      </c>
      <c r="AO17">
        <v>0</v>
      </c>
      <c r="AP17">
        <v>0</v>
      </c>
      <c r="AQ17">
        <v>0</v>
      </c>
      <c r="AR17">
        <v>0</v>
      </c>
      <c r="AS17">
        <v>2.8167834763123301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0.45175428571428577</v>
      </c>
      <c r="BB17">
        <v>2.7099480638820639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55.75999970985562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2.7899694820091172</v>
      </c>
      <c r="L18">
        <v>9.2100878813882243</v>
      </c>
      <c r="M18">
        <v>2.079810543589744</v>
      </c>
      <c r="N18">
        <v>2.78984108707124</v>
      </c>
      <c r="O18">
        <v>3.0902307340477346</v>
      </c>
      <c r="P18">
        <v>5.0399526003001514</v>
      </c>
      <c r="Q18">
        <v>0.4098033086092715</v>
      </c>
      <c r="R18">
        <v>0.63980044993141283</v>
      </c>
      <c r="S18">
        <v>0.63007189411764708</v>
      </c>
      <c r="T18">
        <v>1.5688511059322032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4.5539721725574438</v>
      </c>
      <c r="AC18">
        <v>1.9461413253320758</v>
      </c>
      <c r="AD18">
        <v>0</v>
      </c>
      <c r="AE18">
        <v>3.2889788041115211</v>
      </c>
      <c r="AF18">
        <v>0.67602840383392016</v>
      </c>
      <c r="AG18">
        <v>4.856008769498561</v>
      </c>
      <c r="AH18">
        <v>1.6951923512671885</v>
      </c>
      <c r="AI18">
        <v>0</v>
      </c>
      <c r="AJ18">
        <v>0</v>
      </c>
      <c r="AK18">
        <v>0</v>
      </c>
      <c r="AL18">
        <v>0</v>
      </c>
      <c r="AM18">
        <v>1.5620345324725287</v>
      </c>
      <c r="AN18">
        <v>4.6092831928989983E-2</v>
      </c>
      <c r="AO18">
        <v>0</v>
      </c>
      <c r="AP18">
        <v>0</v>
      </c>
      <c r="AQ18">
        <v>0</v>
      </c>
      <c r="AR18">
        <v>0</v>
      </c>
      <c r="AS18">
        <v>2.8167834763123301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0.45175428571428577</v>
      </c>
      <c r="BB18">
        <v>2.7099480638820639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55.75999970985562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2.7899694820091172</v>
      </c>
      <c r="L19">
        <v>9.2100878813882243</v>
      </c>
      <c r="M19">
        <v>2.079810543589744</v>
      </c>
      <c r="N19">
        <v>2.78984108707124</v>
      </c>
      <c r="O19">
        <v>3.0902307340477346</v>
      </c>
      <c r="P19">
        <v>5.0399526003001514</v>
      </c>
      <c r="Q19">
        <v>0.4098033086092715</v>
      </c>
      <c r="R19">
        <v>0.63980044993141283</v>
      </c>
      <c r="S19">
        <v>0.63007189411764708</v>
      </c>
      <c r="T19">
        <v>1.5688511059322032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4.5539721725574438</v>
      </c>
      <c r="AC19">
        <v>0.97307061929168215</v>
      </c>
      <c r="AD19">
        <v>0</v>
      </c>
      <c r="AE19">
        <v>3.2889788041115211</v>
      </c>
      <c r="AF19">
        <v>0.67602840383392016</v>
      </c>
      <c r="AG19">
        <v>4.856008769498561</v>
      </c>
      <c r="AH19">
        <v>1.6951923512671885</v>
      </c>
      <c r="AI19">
        <v>0</v>
      </c>
      <c r="AJ19">
        <v>0</v>
      </c>
      <c r="AK19">
        <v>0</v>
      </c>
      <c r="AL19">
        <v>0</v>
      </c>
      <c r="AM19">
        <v>1.5620345324725287</v>
      </c>
      <c r="AN19">
        <v>4.6092831928989983E-2</v>
      </c>
      <c r="AO19">
        <v>0</v>
      </c>
      <c r="AP19">
        <v>0</v>
      </c>
      <c r="AQ19">
        <v>0</v>
      </c>
      <c r="AR19">
        <v>0</v>
      </c>
      <c r="AS19">
        <v>2.8167834763123301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0.45175428571428577</v>
      </c>
      <c r="BB19">
        <v>2.7099480638820639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54.786929003815224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2.7899694820091172</v>
      </c>
      <c r="L20">
        <v>9.2100878813882243</v>
      </c>
      <c r="M20">
        <v>2.079810543589744</v>
      </c>
      <c r="N20">
        <v>2.78984108707124</v>
      </c>
      <c r="O20">
        <v>3.0902307340477346</v>
      </c>
      <c r="P20">
        <v>5.0399526003001514</v>
      </c>
      <c r="Q20">
        <v>0.4098033086092715</v>
      </c>
      <c r="R20">
        <v>0.63980044993141283</v>
      </c>
      <c r="S20">
        <v>0.63007189411764708</v>
      </c>
      <c r="T20">
        <v>1.5688511059322032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4.5539721725574438</v>
      </c>
      <c r="AC20">
        <v>0.97307061929168215</v>
      </c>
      <c r="AD20">
        <v>0</v>
      </c>
      <c r="AE20">
        <v>3.2889788041115211</v>
      </c>
      <c r="AF20">
        <v>0.67602840383392016</v>
      </c>
      <c r="AG20">
        <v>4.856008769498561</v>
      </c>
      <c r="AH20">
        <v>1.6951923512671885</v>
      </c>
      <c r="AI20">
        <v>0</v>
      </c>
      <c r="AJ20">
        <v>0</v>
      </c>
      <c r="AK20">
        <v>0</v>
      </c>
      <c r="AL20">
        <v>0</v>
      </c>
      <c r="AM20">
        <v>1.5620345324725287</v>
      </c>
      <c r="AN20">
        <v>4.6092831928989983E-2</v>
      </c>
      <c r="AO20">
        <v>0</v>
      </c>
      <c r="AP20">
        <v>0</v>
      </c>
      <c r="AQ20">
        <v>0</v>
      </c>
      <c r="AR20">
        <v>0</v>
      </c>
      <c r="AS20">
        <v>2.8167834763123301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0.45175428571428577</v>
      </c>
      <c r="BB20">
        <v>2.7099480638820639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54.786929003815224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2.7899694820091172</v>
      </c>
      <c r="L21">
        <v>9.2099873761549862</v>
      </c>
      <c r="M21">
        <v>2.079810543589744</v>
      </c>
      <c r="N21">
        <v>2.78984108707124</v>
      </c>
      <c r="O21">
        <v>3.0902307340477346</v>
      </c>
      <c r="P21">
        <v>5.0399526003001514</v>
      </c>
      <c r="Q21">
        <v>0.40979502334851942</v>
      </c>
      <c r="R21">
        <v>0.63980044993141283</v>
      </c>
      <c r="S21">
        <v>0.62993794921875002</v>
      </c>
      <c r="T21">
        <v>1.5688511059322032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3.0359814483716296</v>
      </c>
      <c r="AC21">
        <v>0.97307061929168215</v>
      </c>
      <c r="AD21">
        <v>0</v>
      </c>
      <c r="AE21">
        <v>3.2889788041115211</v>
      </c>
      <c r="AF21">
        <v>0.67602840383392016</v>
      </c>
      <c r="AG21">
        <v>4.856008769498561</v>
      </c>
      <c r="AH21">
        <v>1.6951923512671885</v>
      </c>
      <c r="AI21">
        <v>0</v>
      </c>
      <c r="AJ21">
        <v>0</v>
      </c>
      <c r="AK21">
        <v>0</v>
      </c>
      <c r="AL21">
        <v>0</v>
      </c>
      <c r="AM21">
        <v>1.5620345324725287</v>
      </c>
      <c r="AN21">
        <v>4.6092831928989983E-2</v>
      </c>
      <c r="AO21">
        <v>0</v>
      </c>
      <c r="AP21">
        <v>0</v>
      </c>
      <c r="AQ21">
        <v>0</v>
      </c>
      <c r="AR21">
        <v>0</v>
      </c>
      <c r="AS21">
        <v>2.8167834763123301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0.45175428571428577</v>
      </c>
      <c r="BB21">
        <v>2.7099480638820639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53.268695544236515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2.7899694820091172</v>
      </c>
      <c r="L22">
        <v>9.2099873761549862</v>
      </c>
      <c r="M22">
        <v>2.079810543589744</v>
      </c>
      <c r="N22">
        <v>2.78984108707124</v>
      </c>
      <c r="O22">
        <v>3.0902307340477346</v>
      </c>
      <c r="P22">
        <v>5.0399526003001514</v>
      </c>
      <c r="Q22">
        <v>0.40979502334851942</v>
      </c>
      <c r="R22">
        <v>0.63980044993141283</v>
      </c>
      <c r="S22">
        <v>0.62993794921875002</v>
      </c>
      <c r="T22">
        <v>1.5688511059322032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3.0359814483716296</v>
      </c>
      <c r="AC22">
        <v>0.97307061929168215</v>
      </c>
      <c r="AD22">
        <v>0</v>
      </c>
      <c r="AE22">
        <v>3.2889788041115211</v>
      </c>
      <c r="AF22">
        <v>0.67602840383392016</v>
      </c>
      <c r="AG22">
        <v>4.856008769498561</v>
      </c>
      <c r="AH22">
        <v>1.6951923512671885</v>
      </c>
      <c r="AI22">
        <v>0</v>
      </c>
      <c r="AJ22">
        <v>0</v>
      </c>
      <c r="AK22">
        <v>0</v>
      </c>
      <c r="AL22">
        <v>0</v>
      </c>
      <c r="AM22">
        <v>1.5620345324725287</v>
      </c>
      <c r="AN22">
        <v>4.6092831928989983E-2</v>
      </c>
      <c r="AO22">
        <v>0</v>
      </c>
      <c r="AP22">
        <v>0</v>
      </c>
      <c r="AQ22">
        <v>0</v>
      </c>
      <c r="AR22">
        <v>0</v>
      </c>
      <c r="AS22">
        <v>2.8167834763123301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0.45175428571428577</v>
      </c>
      <c r="BB22">
        <v>2.7099480638820639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53.268695544236515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2.7899694820091172</v>
      </c>
      <c r="L23">
        <v>9.2099873761549862</v>
      </c>
      <c r="M23">
        <v>2.079810543589744</v>
      </c>
      <c r="N23">
        <v>2.78984108707124</v>
      </c>
      <c r="O23">
        <v>3.0902307340477346</v>
      </c>
      <c r="P23">
        <v>5.0399526003001514</v>
      </c>
      <c r="Q23">
        <v>0.40979502334851942</v>
      </c>
      <c r="R23">
        <v>0.63980044993141283</v>
      </c>
      <c r="S23">
        <v>0.62993794921875002</v>
      </c>
      <c r="T23">
        <v>1.5688511059322032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1.5179907241858148</v>
      </c>
      <c r="AC23">
        <v>0.97307061929168215</v>
      </c>
      <c r="AD23">
        <v>0</v>
      </c>
      <c r="AE23">
        <v>3.2889788041115211</v>
      </c>
      <c r="AF23">
        <v>0.67602840383392016</v>
      </c>
      <c r="AG23">
        <v>4.856008769498561</v>
      </c>
      <c r="AH23">
        <v>2.0172789373338151</v>
      </c>
      <c r="AI23">
        <v>0</v>
      </c>
      <c r="AJ23">
        <v>0</v>
      </c>
      <c r="AK23">
        <v>0</v>
      </c>
      <c r="AL23">
        <v>0</v>
      </c>
      <c r="AM23">
        <v>1.5620345324725287</v>
      </c>
      <c r="AN23">
        <v>4.6092831928989983E-2</v>
      </c>
      <c r="AO23">
        <v>0</v>
      </c>
      <c r="AP23">
        <v>0</v>
      </c>
      <c r="AQ23">
        <v>0</v>
      </c>
      <c r="AR23">
        <v>0</v>
      </c>
      <c r="AS23">
        <v>2.8167834763123301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0.5316256938775511</v>
      </c>
      <c r="BB23">
        <v>2.7099480638820639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52.152662814280589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2.7899694820091172</v>
      </c>
      <c r="L24">
        <v>9.2099873761549862</v>
      </c>
      <c r="M24">
        <v>2.079810543589744</v>
      </c>
      <c r="N24">
        <v>2.78984108707124</v>
      </c>
      <c r="O24">
        <v>3.0902307340477346</v>
      </c>
      <c r="P24">
        <v>5.0399526003001514</v>
      </c>
      <c r="Q24">
        <v>0.40979502334851942</v>
      </c>
      <c r="R24">
        <v>0.63980044993141283</v>
      </c>
      <c r="S24">
        <v>0.62993794921875002</v>
      </c>
      <c r="T24">
        <v>1.5688511059322032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1.5179907241858148</v>
      </c>
      <c r="AC24">
        <v>0.97307061929168215</v>
      </c>
      <c r="AD24">
        <v>0</v>
      </c>
      <c r="AE24">
        <v>3.2889788041115211</v>
      </c>
      <c r="AF24">
        <v>0.67602840383392016</v>
      </c>
      <c r="AG24">
        <v>4.856008769498561</v>
      </c>
      <c r="AH24">
        <v>2.0172789373338151</v>
      </c>
      <c r="AI24">
        <v>0</v>
      </c>
      <c r="AJ24">
        <v>0</v>
      </c>
      <c r="AK24">
        <v>0</v>
      </c>
      <c r="AL24">
        <v>0</v>
      </c>
      <c r="AM24">
        <v>1.5620345324725287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2.8167834763123301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0.5316256938775511</v>
      </c>
      <c r="BB24">
        <v>2.7099480638820639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52.152662814280589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2.7899694820091172</v>
      </c>
      <c r="L25">
        <v>9.2099873761549862</v>
      </c>
      <c r="M25">
        <v>2.079810543589744</v>
      </c>
      <c r="N25">
        <v>2.78984108707124</v>
      </c>
      <c r="O25">
        <v>3.0902307340477346</v>
      </c>
      <c r="P25">
        <v>5.0399526003001514</v>
      </c>
      <c r="Q25">
        <v>0.40979502334851942</v>
      </c>
      <c r="R25">
        <v>0.63980044993141283</v>
      </c>
      <c r="S25">
        <v>0.62993794921875002</v>
      </c>
      <c r="T25">
        <v>1.5688511059322032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1.5179907241858148</v>
      </c>
      <c r="AC25">
        <v>0.97307061929168215</v>
      </c>
      <c r="AD25">
        <v>0.88344572620285944</v>
      </c>
      <c r="AE25">
        <v>3.2889788041115211</v>
      </c>
      <c r="AF25">
        <v>0.67602840383392016</v>
      </c>
      <c r="AG25">
        <v>4.856008769498561</v>
      </c>
      <c r="AH25">
        <v>2.0172789373338151</v>
      </c>
      <c r="AI25">
        <v>0</v>
      </c>
      <c r="AJ25">
        <v>0</v>
      </c>
      <c r="AK25">
        <v>0</v>
      </c>
      <c r="AL25">
        <v>0</v>
      </c>
      <c r="AM25">
        <v>1.5620345324725287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2.8167834763123301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0.5316256938775511</v>
      </c>
      <c r="BB25">
        <v>2.7099480638820639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53.036108540483447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2.7899694820091172</v>
      </c>
      <c r="L26">
        <v>9.2099070917697876</v>
      </c>
      <c r="M26">
        <v>2.079810543589744</v>
      </c>
      <c r="N26">
        <v>2.78984108707124</v>
      </c>
      <c r="O26">
        <v>3.0902307340477346</v>
      </c>
      <c r="P26">
        <v>5.0399526003001514</v>
      </c>
      <c r="Q26">
        <v>0.42021327272727271</v>
      </c>
      <c r="R26">
        <v>0.63980044993141283</v>
      </c>
      <c r="S26">
        <v>0.64993597935267866</v>
      </c>
      <c r="T26">
        <v>1.5688511059322032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1.5179907241858148</v>
      </c>
      <c r="AC26">
        <v>0.97307061929168215</v>
      </c>
      <c r="AD26">
        <v>0.88344572620285944</v>
      </c>
      <c r="AE26">
        <v>3.2889788041115211</v>
      </c>
      <c r="AF26">
        <v>0.67602840383392016</v>
      </c>
      <c r="AG26">
        <v>4.856008769498561</v>
      </c>
      <c r="AH26">
        <v>2.0172789373338151</v>
      </c>
      <c r="AI26">
        <v>0</v>
      </c>
      <c r="AJ26">
        <v>0</v>
      </c>
      <c r="AK26">
        <v>0</v>
      </c>
      <c r="AL26">
        <v>0</v>
      </c>
      <c r="AM26">
        <v>1.5620345324725287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2.8167834763123301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0.5316256938775511</v>
      </c>
      <c r="BB26">
        <v>2.7099480638820639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53.066444535610934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2.7899694820091172</v>
      </c>
      <c r="L27">
        <v>7.600286972012805</v>
      </c>
      <c r="M27">
        <v>2.079810543589744</v>
      </c>
      <c r="N27">
        <v>2.78984108707124</v>
      </c>
      <c r="O27">
        <v>3.0902307340477346</v>
      </c>
      <c r="P27">
        <v>5.0399526003001514</v>
      </c>
      <c r="Q27">
        <v>0.39990266483516484</v>
      </c>
      <c r="R27">
        <v>0.61996852704576977</v>
      </c>
      <c r="S27">
        <v>0.62993794921875002</v>
      </c>
      <c r="T27">
        <v>1.5688511059322032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1.5179907241858148</v>
      </c>
      <c r="AC27">
        <v>0.97307061929168215</v>
      </c>
      <c r="AD27">
        <v>0.88344572620285944</v>
      </c>
      <c r="AE27">
        <v>3.2889788041115211</v>
      </c>
      <c r="AF27">
        <v>0.67602840383392016</v>
      </c>
      <c r="AG27">
        <v>4.856008769498561</v>
      </c>
      <c r="AH27">
        <v>2.0172789373338151</v>
      </c>
      <c r="AI27">
        <v>0.32008904758736911</v>
      </c>
      <c r="AJ27">
        <v>0</v>
      </c>
      <c r="AK27">
        <v>0</v>
      </c>
      <c r="AL27">
        <v>0</v>
      </c>
      <c r="AM27">
        <v>1.5620345324725287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2.8167834763123301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0.5316256938775511</v>
      </c>
      <c r="BB27">
        <v>2.7099480638820639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51.716772902529634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2.7901061273854575</v>
      </c>
      <c r="L28">
        <v>8.189931684091933</v>
      </c>
      <c r="M28">
        <v>2.079810543589744</v>
      </c>
      <c r="N28">
        <v>2.78984108707124</v>
      </c>
      <c r="O28">
        <v>3.0902307340477346</v>
      </c>
      <c r="P28">
        <v>5.0399526003001514</v>
      </c>
      <c r="Q28">
        <v>0.40979502334851942</v>
      </c>
      <c r="R28">
        <v>0.6198789402810303</v>
      </c>
      <c r="S28">
        <v>0.61999585883467545</v>
      </c>
      <c r="T28">
        <v>0.75050989583333338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1.5179907241858148</v>
      </c>
      <c r="AC28">
        <v>0.97307061929168215</v>
      </c>
      <c r="AD28">
        <v>0.88344572620285944</v>
      </c>
      <c r="AE28">
        <v>3.2889788041115211</v>
      </c>
      <c r="AF28">
        <v>0.67602840383392016</v>
      </c>
      <c r="AG28">
        <v>4.856008769498561</v>
      </c>
      <c r="AH28">
        <v>2.0172789373338151</v>
      </c>
      <c r="AI28">
        <v>0.51214247613979058</v>
      </c>
      <c r="AJ28">
        <v>0</v>
      </c>
      <c r="AK28">
        <v>0</v>
      </c>
      <c r="AL28">
        <v>0</v>
      </c>
      <c r="AM28">
        <v>1.5620345324725287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2.8167834763123301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0.5316256938775511</v>
      </c>
      <c r="BB28">
        <v>2.7099480638820639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51.680127159803192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2.7899694820091172</v>
      </c>
      <c r="L29">
        <v>9.2099501955238221</v>
      </c>
      <c r="M29">
        <v>2.079810543589744</v>
      </c>
      <c r="N29">
        <v>2.78984108707124</v>
      </c>
      <c r="O29">
        <v>3.0902307340477346</v>
      </c>
      <c r="P29">
        <v>5.0399526003001514</v>
      </c>
      <c r="Q29">
        <v>0.40982998293515355</v>
      </c>
      <c r="R29">
        <v>0.61996852704576977</v>
      </c>
      <c r="S29">
        <v>0.62993794921875002</v>
      </c>
      <c r="T29">
        <v>1.5688511059322032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1.5179907241858148</v>
      </c>
      <c r="AC29">
        <v>0.97307061929168215</v>
      </c>
      <c r="AD29">
        <v>0.88344572620285944</v>
      </c>
      <c r="AE29">
        <v>3.2889788041115211</v>
      </c>
      <c r="AF29">
        <v>0.67602840383392016</v>
      </c>
      <c r="AG29">
        <v>4.856008769498561</v>
      </c>
      <c r="AH29">
        <v>2.0172789373338151</v>
      </c>
      <c r="AI29">
        <v>3.2889788602897001</v>
      </c>
      <c r="AJ29">
        <v>0</v>
      </c>
      <c r="AK29">
        <v>0</v>
      </c>
      <c r="AL29">
        <v>0</v>
      </c>
      <c r="AM29">
        <v>1.5620345324725287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2.8167834763123301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0.5316256938775511</v>
      </c>
      <c r="BB29">
        <v>2.7099480638820639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56.305253256842981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2.7899694820091172</v>
      </c>
      <c r="L30">
        <v>9.2099873761549862</v>
      </c>
      <c r="M30">
        <v>2.079810543589744</v>
      </c>
      <c r="N30">
        <v>2.78984108707124</v>
      </c>
      <c r="O30">
        <v>3.0902307340477346</v>
      </c>
      <c r="P30">
        <v>5.0399526003001514</v>
      </c>
      <c r="Q30">
        <v>0.40982998293515355</v>
      </c>
      <c r="R30">
        <v>0.63980044993141283</v>
      </c>
      <c r="S30">
        <v>0.62993794921875002</v>
      </c>
      <c r="T30">
        <v>1.5688511059322032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1.5179907241858148</v>
      </c>
      <c r="AC30">
        <v>0.97307061929168215</v>
      </c>
      <c r="AD30">
        <v>0.88344572620285944</v>
      </c>
      <c r="AE30">
        <v>3.2889788041115211</v>
      </c>
      <c r="AF30">
        <v>0.67602840383392016</v>
      </c>
      <c r="AG30">
        <v>4.856008769498561</v>
      </c>
      <c r="AH30">
        <v>2.0172789373338151</v>
      </c>
      <c r="AI30">
        <v>3.2889788602897001</v>
      </c>
      <c r="AJ30">
        <v>0</v>
      </c>
      <c r="AK30">
        <v>0</v>
      </c>
      <c r="AL30">
        <v>0</v>
      </c>
      <c r="AM30">
        <v>1.5620345324725287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2.8167834763123301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0.5316256938775511</v>
      </c>
      <c r="BB30">
        <v>2.7099480638820639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56.325122360359785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2.7899694820091172</v>
      </c>
      <c r="L31">
        <v>9.2099873761549862</v>
      </c>
      <c r="M31">
        <v>2.079810543589744</v>
      </c>
      <c r="N31">
        <v>2.78984108707124</v>
      </c>
      <c r="O31">
        <v>3.0902307340477346</v>
      </c>
      <c r="P31">
        <v>5.0399526003001514</v>
      </c>
      <c r="Q31">
        <v>0.40982998293515355</v>
      </c>
      <c r="R31">
        <v>0.63980044993141283</v>
      </c>
      <c r="S31">
        <v>0.62993794921875002</v>
      </c>
      <c r="T31">
        <v>1.5688511059322032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1.5179907241858148</v>
      </c>
      <c r="AC31">
        <v>0.97307061929168215</v>
      </c>
      <c r="AD31">
        <v>0.88344572620285944</v>
      </c>
      <c r="AE31">
        <v>3.2889788041115211</v>
      </c>
      <c r="AF31">
        <v>0.67602840383392016</v>
      </c>
      <c r="AG31">
        <v>4.856008769498561</v>
      </c>
      <c r="AH31">
        <v>2.0172789373338151</v>
      </c>
      <c r="AI31">
        <v>3.2889788602897001</v>
      </c>
      <c r="AJ31">
        <v>0</v>
      </c>
      <c r="AK31">
        <v>0</v>
      </c>
      <c r="AL31">
        <v>0</v>
      </c>
      <c r="AM31">
        <v>1.5620345324725287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2.8167834763123301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0.5316256938775511</v>
      </c>
      <c r="BB31">
        <v>2.7099480638820639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56.325122360359785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2.7899694820091172</v>
      </c>
      <c r="L32">
        <v>9.2099873761549862</v>
      </c>
      <c r="M32">
        <v>2.079810543589744</v>
      </c>
      <c r="N32">
        <v>2.78984108707124</v>
      </c>
      <c r="O32">
        <v>3.0902307340477346</v>
      </c>
      <c r="P32">
        <v>5.0399526003001514</v>
      </c>
      <c r="Q32">
        <v>0.40982998293515355</v>
      </c>
      <c r="R32">
        <v>0.63980044993141283</v>
      </c>
      <c r="S32">
        <v>0.62993794921875002</v>
      </c>
      <c r="T32">
        <v>1.5688511059322032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1.5179907241858148</v>
      </c>
      <c r="AC32">
        <v>0.97307061929168215</v>
      </c>
      <c r="AD32">
        <v>0.88344572620285944</v>
      </c>
      <c r="AE32">
        <v>3.2889788041115211</v>
      </c>
      <c r="AF32">
        <v>0.67602840383392016</v>
      </c>
      <c r="AG32">
        <v>4.856008769498561</v>
      </c>
      <c r="AH32">
        <v>2.0172789373338151</v>
      </c>
      <c r="AI32">
        <v>3.2889788602897001</v>
      </c>
      <c r="AJ32">
        <v>0</v>
      </c>
      <c r="AK32">
        <v>0</v>
      </c>
      <c r="AL32">
        <v>0</v>
      </c>
      <c r="AM32">
        <v>1.5620345324725287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2.8167834763123301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0.5316256938775511</v>
      </c>
      <c r="BB32">
        <v>2.7099480638820639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56.325122360359785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2.7899694820091172</v>
      </c>
      <c r="L33">
        <v>9.2099873761549862</v>
      </c>
      <c r="M33">
        <v>2.079810543589744</v>
      </c>
      <c r="N33">
        <v>2.78984108707124</v>
      </c>
      <c r="O33">
        <v>3.0902307340477346</v>
      </c>
      <c r="P33">
        <v>5.0399526003001514</v>
      </c>
      <c r="Q33">
        <v>0.40982998293515355</v>
      </c>
      <c r="R33">
        <v>0.63980044993141283</v>
      </c>
      <c r="S33">
        <v>0.62993794921875002</v>
      </c>
      <c r="T33">
        <v>1.5688511059322032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1.5179907241858148</v>
      </c>
      <c r="AC33">
        <v>0.97307061929168215</v>
      </c>
      <c r="AD33">
        <v>0.88344572620285944</v>
      </c>
      <c r="AE33">
        <v>3.2889788041115211</v>
      </c>
      <c r="AF33">
        <v>0.67602840383392016</v>
      </c>
      <c r="AG33">
        <v>4.856008769498561</v>
      </c>
      <c r="AH33">
        <v>2.0172789373338151</v>
      </c>
      <c r="AI33">
        <v>3.2889788602897001</v>
      </c>
      <c r="AJ33">
        <v>0</v>
      </c>
      <c r="AK33">
        <v>0</v>
      </c>
      <c r="AL33">
        <v>0</v>
      </c>
      <c r="AM33">
        <v>1.5620345324725287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2.8167834763123301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0.5316256938775511</v>
      </c>
      <c r="BB33">
        <v>2.7099480638820639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56.325122360359785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2.7899694820091172</v>
      </c>
      <c r="L34">
        <v>9.2099873761549862</v>
      </c>
      <c r="M34">
        <v>2.079810543589744</v>
      </c>
      <c r="N34">
        <v>2.78984108707124</v>
      </c>
      <c r="O34">
        <v>3.0902307340477346</v>
      </c>
      <c r="P34">
        <v>5.0399526003001514</v>
      </c>
      <c r="Q34">
        <v>0.41001345099667769</v>
      </c>
      <c r="R34">
        <v>0.64019252588331954</v>
      </c>
      <c r="S34">
        <v>0.63001255813953494</v>
      </c>
      <c r="T34">
        <v>1.5688511059322032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1.5179907241858148</v>
      </c>
      <c r="AC34">
        <v>0.97307061929168215</v>
      </c>
      <c r="AD34">
        <v>0.88344572620285944</v>
      </c>
      <c r="AE34">
        <v>3.2889788041115211</v>
      </c>
      <c r="AF34">
        <v>0.67602840383392016</v>
      </c>
      <c r="AG34">
        <v>4.856008769498561</v>
      </c>
      <c r="AH34">
        <v>2.0172789373338151</v>
      </c>
      <c r="AI34">
        <v>3.2889788602897001</v>
      </c>
      <c r="AJ34">
        <v>0</v>
      </c>
      <c r="AK34">
        <v>0</v>
      </c>
      <c r="AL34">
        <v>0</v>
      </c>
      <c r="AM34">
        <v>1.5620345324725287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2.8167834763123301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0.5316256938775511</v>
      </c>
      <c r="BB34">
        <v>2.7099480638820639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56.325772513293998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2.7899694820091172</v>
      </c>
      <c r="L35">
        <v>9.2097778928245049</v>
      </c>
      <c r="M35">
        <v>2.079810543589744</v>
      </c>
      <c r="N35">
        <v>2.78984108707124</v>
      </c>
      <c r="O35">
        <v>3.0902307340477346</v>
      </c>
      <c r="P35">
        <v>5.0399526003001514</v>
      </c>
      <c r="Q35">
        <v>0.41001345099667769</v>
      </c>
      <c r="R35">
        <v>0.64019252588331954</v>
      </c>
      <c r="S35">
        <v>0.63001255813953494</v>
      </c>
      <c r="T35">
        <v>1.5688511059322032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1.5179907241858148</v>
      </c>
      <c r="AC35">
        <v>0.97307061929168215</v>
      </c>
      <c r="AD35">
        <v>0.88344572620285944</v>
      </c>
      <c r="AE35">
        <v>3.2889788041115211</v>
      </c>
      <c r="AF35">
        <v>0.67602840383392016</v>
      </c>
      <c r="AG35">
        <v>4.856008769498561</v>
      </c>
      <c r="AH35">
        <v>3.3903847811860985</v>
      </c>
      <c r="AI35">
        <v>0.51214247613979058</v>
      </c>
      <c r="AJ35">
        <v>0</v>
      </c>
      <c r="AK35">
        <v>0</v>
      </c>
      <c r="AL35">
        <v>0</v>
      </c>
      <c r="AM35">
        <v>1.5620345324725287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2.8167834763123301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0.86902685029940119</v>
      </c>
      <c r="BB35">
        <v>2.7099480638820639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55.259233646087743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2.7899694820091172</v>
      </c>
      <c r="L36">
        <v>9.2097778928245049</v>
      </c>
      <c r="M36">
        <v>2.079810543589744</v>
      </c>
      <c r="N36">
        <v>2.78984108707124</v>
      </c>
      <c r="O36">
        <v>3.0902307340477346</v>
      </c>
      <c r="P36">
        <v>5.0399526003001514</v>
      </c>
      <c r="Q36">
        <v>0.41001345099667769</v>
      </c>
      <c r="R36">
        <v>0.64019252588331954</v>
      </c>
      <c r="S36">
        <v>0.63001255813953494</v>
      </c>
      <c r="T36">
        <v>1.5688511059322032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1.5179907241858148</v>
      </c>
      <c r="AC36">
        <v>0.97307061929168215</v>
      </c>
      <c r="AD36">
        <v>0.88344572620285944</v>
      </c>
      <c r="AE36">
        <v>3.2889788041115211</v>
      </c>
      <c r="AF36">
        <v>0.67602840383392016</v>
      </c>
      <c r="AG36">
        <v>4.856008769498561</v>
      </c>
      <c r="AH36">
        <v>3.3903847811860985</v>
      </c>
      <c r="AI36">
        <v>0.32008904758736911</v>
      </c>
      <c r="AJ36">
        <v>0</v>
      </c>
      <c r="AK36">
        <v>0</v>
      </c>
      <c r="AL36">
        <v>0</v>
      </c>
      <c r="AM36">
        <v>1.5620345324725287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2.8167834763123301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0.86902685029940119</v>
      </c>
      <c r="BB36">
        <v>2.7099480638820639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55.067180217535316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2.7899694820091172</v>
      </c>
      <c r="L37">
        <v>9.2097778928245049</v>
      </c>
      <c r="M37">
        <v>2.0795561904039448</v>
      </c>
      <c r="N37">
        <v>2.7898730310044599</v>
      </c>
      <c r="O37">
        <v>3.0904746477272722</v>
      </c>
      <c r="P37">
        <v>5.0399526003001514</v>
      </c>
      <c r="Q37">
        <v>0.41001345099667769</v>
      </c>
      <c r="R37">
        <v>0.64019252588331954</v>
      </c>
      <c r="S37">
        <v>0.63001255813953494</v>
      </c>
      <c r="T37">
        <v>1.5688511059322032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1.5179907241858148</v>
      </c>
      <c r="AC37">
        <v>0.97307061929168215</v>
      </c>
      <c r="AD37">
        <v>0.88344572620285944</v>
      </c>
      <c r="AE37">
        <v>3.2889788041115211</v>
      </c>
      <c r="AF37">
        <v>0.67602840383392016</v>
      </c>
      <c r="AG37">
        <v>4.856008769498561</v>
      </c>
      <c r="AH37">
        <v>3.3903847811860985</v>
      </c>
      <c r="AI37">
        <v>0</v>
      </c>
      <c r="AJ37">
        <v>0</v>
      </c>
      <c r="AK37">
        <v>0</v>
      </c>
      <c r="AL37">
        <v>0</v>
      </c>
      <c r="AM37">
        <v>1.5620345324725287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2.8167834763123301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0.86902685029940119</v>
      </c>
      <c r="BB37">
        <v>2.7099480638820639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54.747112674374904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2.7899694820091172</v>
      </c>
      <c r="L38">
        <v>9.2097778928245049</v>
      </c>
      <c r="M38">
        <v>2.0795561904039448</v>
      </c>
      <c r="N38">
        <v>2.7898730310044599</v>
      </c>
      <c r="O38">
        <v>3.0904746477272722</v>
      </c>
      <c r="P38">
        <v>5.0399526003001514</v>
      </c>
      <c r="Q38">
        <v>0.41001345099667769</v>
      </c>
      <c r="R38">
        <v>0.64019252588331954</v>
      </c>
      <c r="S38">
        <v>0.63001255813953494</v>
      </c>
      <c r="T38">
        <v>1.5688511059322032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1.5179907241858148</v>
      </c>
      <c r="AC38">
        <v>0.97307061929168215</v>
      </c>
      <c r="AD38">
        <v>0.85783853177135294</v>
      </c>
      <c r="AE38">
        <v>3.2889788041115211</v>
      </c>
      <c r="AF38">
        <v>0.67602840383392016</v>
      </c>
      <c r="AG38">
        <v>4.856008769498561</v>
      </c>
      <c r="AH38">
        <v>3.3903847811860985</v>
      </c>
      <c r="AI38">
        <v>0</v>
      </c>
      <c r="AJ38">
        <v>0</v>
      </c>
      <c r="AK38">
        <v>0</v>
      </c>
      <c r="AL38">
        <v>0</v>
      </c>
      <c r="AM38">
        <v>1.5620345324725287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2.8167834763123301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0.86902685029940119</v>
      </c>
      <c r="BB38">
        <v>2.7099480638820639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54.721505479943403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2.7899694820091172</v>
      </c>
      <c r="L39">
        <v>9.2097778928245049</v>
      </c>
      <c r="M39">
        <v>2.0795561904039448</v>
      </c>
      <c r="N39">
        <v>2.7898730310044599</v>
      </c>
      <c r="O39">
        <v>3.0904746477272722</v>
      </c>
      <c r="P39">
        <v>5.0399526003001514</v>
      </c>
      <c r="Q39">
        <v>0.41001345099667769</v>
      </c>
      <c r="R39">
        <v>0.64019252588331954</v>
      </c>
      <c r="S39">
        <v>0.63001255813953494</v>
      </c>
      <c r="T39">
        <v>1.5688511059322032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1.5179907241858148</v>
      </c>
      <c r="AC39">
        <v>0.97307061929168215</v>
      </c>
      <c r="AD39">
        <v>0</v>
      </c>
      <c r="AE39">
        <v>3.2889788041115211</v>
      </c>
      <c r="AF39">
        <v>0.67602840383392016</v>
      </c>
      <c r="AG39">
        <v>4.856008769498561</v>
      </c>
      <c r="AH39">
        <v>1.6951923512671885</v>
      </c>
      <c r="AI39">
        <v>0</v>
      </c>
      <c r="AJ39">
        <v>0</v>
      </c>
      <c r="AK39">
        <v>0</v>
      </c>
      <c r="AL39">
        <v>0</v>
      </c>
      <c r="AM39">
        <v>1.5620345324725287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2.8167834763123301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0.43210648192771078</v>
      </c>
      <c r="BB39">
        <v>2.7099480638820639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51.731554149881447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2.7899694820091172</v>
      </c>
      <c r="L40">
        <v>9.2097778928245049</v>
      </c>
      <c r="M40">
        <v>2.0795561904039448</v>
      </c>
      <c r="N40">
        <v>2.7898730310044599</v>
      </c>
      <c r="O40">
        <v>3.0904746477272722</v>
      </c>
      <c r="P40">
        <v>5.0399526003001514</v>
      </c>
      <c r="Q40">
        <v>0.41001345099667769</v>
      </c>
      <c r="R40">
        <v>0.64019252588331954</v>
      </c>
      <c r="S40">
        <v>0.63001255813953494</v>
      </c>
      <c r="T40">
        <v>1.5688511059322032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1.5179907241858148</v>
      </c>
      <c r="AC40">
        <v>0.97307061929168215</v>
      </c>
      <c r="AD40">
        <v>0</v>
      </c>
      <c r="AE40">
        <v>3.2889788041115211</v>
      </c>
      <c r="AF40">
        <v>0.67602840383392016</v>
      </c>
      <c r="AG40">
        <v>4.856008769498561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1.5620345324725287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2.8167834763123301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</v>
      </c>
      <c r="BB40">
        <v>2.7099480638820639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49.604255316686547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2.7899694820091172</v>
      </c>
      <c r="L41">
        <v>9.2097778928245049</v>
      </c>
      <c r="M41">
        <v>2.0795561904039448</v>
      </c>
      <c r="N41">
        <v>2.7898730310044599</v>
      </c>
      <c r="O41">
        <v>3.0904746477272722</v>
      </c>
      <c r="P41">
        <v>5.0399526003001514</v>
      </c>
      <c r="Q41">
        <v>0.41001345099667769</v>
      </c>
      <c r="R41">
        <v>0.64019252588331954</v>
      </c>
      <c r="S41">
        <v>0.63001255813953494</v>
      </c>
      <c r="T41">
        <v>1.5688511059322032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1.5179907241858148</v>
      </c>
      <c r="AC41">
        <v>0.97307061929168215</v>
      </c>
      <c r="AD41">
        <v>0</v>
      </c>
      <c r="AE41">
        <v>3.2889788041115211</v>
      </c>
      <c r="AF41">
        <v>0.67602840383392016</v>
      </c>
      <c r="AG41">
        <v>4.856008769498561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1.5620345324725287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2.8167834763123301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</v>
      </c>
      <c r="BB41">
        <v>2.7099480638820639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49.604255316686547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2.7899694820091172</v>
      </c>
      <c r="L42">
        <v>9.2097778928245049</v>
      </c>
      <c r="M42">
        <v>2.0795561904039448</v>
      </c>
      <c r="N42">
        <v>2.7898730310044599</v>
      </c>
      <c r="O42">
        <v>3.0904746477272722</v>
      </c>
      <c r="P42">
        <v>5.0399526003001514</v>
      </c>
      <c r="Q42">
        <v>0.41001345099667769</v>
      </c>
      <c r="R42">
        <v>0.64019252588331954</v>
      </c>
      <c r="S42">
        <v>0.63001255813953494</v>
      </c>
      <c r="T42">
        <v>1.5688511059322032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1.5179907241858148</v>
      </c>
      <c r="AC42">
        <v>0.97307061929168215</v>
      </c>
      <c r="AD42">
        <v>0</v>
      </c>
      <c r="AE42">
        <v>3.2889788041115211</v>
      </c>
      <c r="AF42">
        <v>0.67602840383392016</v>
      </c>
      <c r="AG42">
        <v>4.856008769498561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1.5620345324725287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2.8167834763123301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</v>
      </c>
      <c r="BB42">
        <v>2.7099480638820639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49.604255316686547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2.7899694820091172</v>
      </c>
      <c r="L43">
        <v>9.2097778928245049</v>
      </c>
      <c r="M43">
        <v>2.0795561904039448</v>
      </c>
      <c r="N43">
        <v>2.7898730310044599</v>
      </c>
      <c r="O43">
        <v>3.0904746477272722</v>
      </c>
      <c r="P43">
        <v>5.0399526003001514</v>
      </c>
      <c r="Q43">
        <v>0.41001345099667769</v>
      </c>
      <c r="R43">
        <v>0.64019252588331954</v>
      </c>
      <c r="S43">
        <v>0.63001255813953494</v>
      </c>
      <c r="T43">
        <v>1.5688511059322032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1.5179907241858148</v>
      </c>
      <c r="AC43">
        <v>0.97307061929168215</v>
      </c>
      <c r="AD43">
        <v>0</v>
      </c>
      <c r="AE43">
        <v>3.2889788041115211</v>
      </c>
      <c r="AF43">
        <v>0.67602840383392016</v>
      </c>
      <c r="AG43">
        <v>4.856008769498561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1.5620345324725287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2.8167834763123301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2.7099480638820639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49.604255316686547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2.7899694820091172</v>
      </c>
      <c r="L44">
        <v>9.2097778928245049</v>
      </c>
      <c r="M44">
        <v>2.0795561904039448</v>
      </c>
      <c r="N44">
        <v>2.7898730310044599</v>
      </c>
      <c r="O44">
        <v>3.0904746477272722</v>
      </c>
      <c r="P44">
        <v>5.0399526003001514</v>
      </c>
      <c r="Q44">
        <v>0.41001345099667769</v>
      </c>
      <c r="R44">
        <v>0.64019252588331954</v>
      </c>
      <c r="S44">
        <v>0.63001255813953494</v>
      </c>
      <c r="T44">
        <v>1.5688511059322032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1.5179907241858148</v>
      </c>
      <c r="AC44">
        <v>0.97307061929168215</v>
      </c>
      <c r="AD44">
        <v>0</v>
      </c>
      <c r="AE44">
        <v>3.2889788041115211</v>
      </c>
      <c r="AF44">
        <v>0.67602840383392016</v>
      </c>
      <c r="AG44">
        <v>4.856008769498561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1.5620345324725287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2.8167834763123301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2.7099480638820639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49.604255316686547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2.7899694820091172</v>
      </c>
      <c r="L45">
        <v>9.2097778928245049</v>
      </c>
      <c r="M45">
        <v>2.0795561904039448</v>
      </c>
      <c r="N45">
        <v>2.7898730310044599</v>
      </c>
      <c r="O45">
        <v>3.0904746477272722</v>
      </c>
      <c r="P45">
        <v>5.0399526003001514</v>
      </c>
      <c r="Q45">
        <v>0.41001345099667769</v>
      </c>
      <c r="R45">
        <v>0.64019252588331954</v>
      </c>
      <c r="S45">
        <v>0.63001255813953494</v>
      </c>
      <c r="T45">
        <v>1.5688511059322032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1.5179907241858148</v>
      </c>
      <c r="AC45">
        <v>0.97307061929168215</v>
      </c>
      <c r="AD45">
        <v>0</v>
      </c>
      <c r="AE45">
        <v>3.2889788041115211</v>
      </c>
      <c r="AF45">
        <v>0.67602840383392016</v>
      </c>
      <c r="AG45">
        <v>4.856008769498561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1.5620345324725287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2.8167834763123301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2.7099480638820639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49.604255316686547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2.7899694820091172</v>
      </c>
      <c r="L46">
        <v>9.2097778928245049</v>
      </c>
      <c r="M46">
        <v>2.0795561904039448</v>
      </c>
      <c r="N46">
        <v>2.7898730310044599</v>
      </c>
      <c r="O46">
        <v>3.0904746477272722</v>
      </c>
      <c r="P46">
        <v>5.0399526003001514</v>
      </c>
      <c r="Q46">
        <v>0.41001345099667769</v>
      </c>
      <c r="R46">
        <v>0.64019252588331954</v>
      </c>
      <c r="S46">
        <v>0.63001255813953494</v>
      </c>
      <c r="T46">
        <v>1.5688511059322032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1.5179907241858148</v>
      </c>
      <c r="AC46">
        <v>0.97307061929168215</v>
      </c>
      <c r="AD46">
        <v>0</v>
      </c>
      <c r="AE46">
        <v>3.2889788041115211</v>
      </c>
      <c r="AF46">
        <v>0.67602840383392016</v>
      </c>
      <c r="AG46">
        <v>4.856008769498561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1.5620345324725287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2.8167834763123301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2.7099480638820639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49.604255316686547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2.7899694820091172</v>
      </c>
      <c r="L47">
        <v>9.2097778928245049</v>
      </c>
      <c r="M47">
        <v>2.0795561904039448</v>
      </c>
      <c r="N47">
        <v>2.7898730310044599</v>
      </c>
      <c r="O47">
        <v>3.0904746477272722</v>
      </c>
      <c r="P47">
        <v>5.0397880755786488</v>
      </c>
      <c r="Q47">
        <v>0.40995760959470634</v>
      </c>
      <c r="R47">
        <v>0.64019252588331954</v>
      </c>
      <c r="S47">
        <v>0.63001255813953494</v>
      </c>
      <c r="T47">
        <v>1.5688511059322032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1.5179907241858148</v>
      </c>
      <c r="AC47">
        <v>0.97307061929168215</v>
      </c>
      <c r="AD47">
        <v>0</v>
      </c>
      <c r="AE47">
        <v>3.2889788041115211</v>
      </c>
      <c r="AF47">
        <v>0.67602840383392016</v>
      </c>
      <c r="AG47">
        <v>4.856008769498561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1.5620345324725287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2.8167834763123301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2.7099480638820639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49.604034950563076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2.7899694820091172</v>
      </c>
      <c r="L48">
        <v>9.2097778928245049</v>
      </c>
      <c r="M48">
        <v>2.0795561904039448</v>
      </c>
      <c r="N48">
        <v>2.7898730310044599</v>
      </c>
      <c r="O48">
        <v>3.0904746477272722</v>
      </c>
      <c r="P48">
        <v>5.0397880755786488</v>
      </c>
      <c r="Q48">
        <v>0.40995760959470634</v>
      </c>
      <c r="R48">
        <v>0.64019252588331954</v>
      </c>
      <c r="S48">
        <v>0.63001255813953494</v>
      </c>
      <c r="T48">
        <v>1.5688511059322032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1.5179907241858148</v>
      </c>
      <c r="AC48">
        <v>0.97307061929168215</v>
      </c>
      <c r="AD48">
        <v>0</v>
      </c>
      <c r="AE48">
        <v>3.2889788041115211</v>
      </c>
      <c r="AF48">
        <v>0.67602840383392016</v>
      </c>
      <c r="AG48">
        <v>4.856008769498561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1.5620345324725287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2.8167834763123301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2.7099480638820639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49.604034950563076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2.7899694820091172</v>
      </c>
      <c r="L49">
        <v>9.2097778928245049</v>
      </c>
      <c r="M49">
        <v>2.0795561904039448</v>
      </c>
      <c r="N49">
        <v>2.7898730310044599</v>
      </c>
      <c r="O49">
        <v>3.0904746477272722</v>
      </c>
      <c r="P49">
        <v>5.0397880755786488</v>
      </c>
      <c r="Q49">
        <v>0.40995760959470634</v>
      </c>
      <c r="R49">
        <v>0.64019252588331954</v>
      </c>
      <c r="S49">
        <v>0.63001255813953494</v>
      </c>
      <c r="T49">
        <v>1.5688511059322032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0</v>
      </c>
      <c r="AE49">
        <v>3.2889788041115211</v>
      </c>
      <c r="AF49">
        <v>0.67602840383392016</v>
      </c>
      <c r="AG49">
        <v>4.856008769498561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1.5620345324725287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2.8167834763123301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2.7099480638820639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49.604034950563076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2.7899694820091172</v>
      </c>
      <c r="L50">
        <v>9.2097778928245049</v>
      </c>
      <c r="M50">
        <v>2.0795561904039448</v>
      </c>
      <c r="N50">
        <v>2.7898730310044599</v>
      </c>
      <c r="O50">
        <v>3.0904746477272722</v>
      </c>
      <c r="P50">
        <v>5.0397880755786488</v>
      </c>
      <c r="Q50">
        <v>0.40995760959470634</v>
      </c>
      <c r="R50">
        <v>0.64019252588331954</v>
      </c>
      <c r="S50">
        <v>0.63001255813953494</v>
      </c>
      <c r="T50">
        <v>1.5688511059322032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0</v>
      </c>
      <c r="AE50">
        <v>3.2889788041115211</v>
      </c>
      <c r="AF50">
        <v>0.67602840383392016</v>
      </c>
      <c r="AG50">
        <v>4.856008769498561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1.5620345324725287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2.8167834763123301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2.7099480638820639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49.604034950563076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2.7899694820091172</v>
      </c>
      <c r="L51">
        <v>9.2097778928245049</v>
      </c>
      <c r="M51">
        <v>2.0795561904039448</v>
      </c>
      <c r="N51">
        <v>2.7898730310044599</v>
      </c>
      <c r="O51">
        <v>3.0904746477272722</v>
      </c>
      <c r="P51">
        <v>5.0397880755786488</v>
      </c>
      <c r="Q51">
        <v>0.40995760959470634</v>
      </c>
      <c r="R51">
        <v>0.64019252588331954</v>
      </c>
      <c r="S51">
        <v>0.63001255813953494</v>
      </c>
      <c r="T51">
        <v>1.5688511059322032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</v>
      </c>
      <c r="AD51">
        <v>0</v>
      </c>
      <c r="AE51">
        <v>3.2889788041115211</v>
      </c>
      <c r="AF51">
        <v>0.67602840383392016</v>
      </c>
      <c r="AG51">
        <v>4.856008769498561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1.5620345324725287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2.8167834763123301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2.7099480638820639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48.630964331271393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2.7899694820091172</v>
      </c>
      <c r="L52">
        <v>9.2097778928245049</v>
      </c>
      <c r="M52">
        <v>2.0795561904039448</v>
      </c>
      <c r="N52">
        <v>2.7898730310044599</v>
      </c>
      <c r="O52">
        <v>3.0904746477272722</v>
      </c>
      <c r="P52">
        <v>5.0397880755786488</v>
      </c>
      <c r="Q52">
        <v>0.40995760959470634</v>
      </c>
      <c r="R52">
        <v>0.64019252588331954</v>
      </c>
      <c r="S52">
        <v>0.63001255813953494</v>
      </c>
      <c r="T52">
        <v>1.5688511059322032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</v>
      </c>
      <c r="AD52">
        <v>0</v>
      </c>
      <c r="AE52">
        <v>3.2889788041115211</v>
      </c>
      <c r="AF52">
        <v>0.67602840383392016</v>
      </c>
      <c r="AG52">
        <v>4.856008769498561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1.5620345324725287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2.8167834763123301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2.7099480638820639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48.630964331271393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2.7899694820091172</v>
      </c>
      <c r="L53">
        <v>9.2097778928245049</v>
      </c>
      <c r="M53">
        <v>2.0795561904039448</v>
      </c>
      <c r="N53">
        <v>2.7898730310044599</v>
      </c>
      <c r="O53">
        <v>3.0904746477272722</v>
      </c>
      <c r="P53">
        <v>5.0397880755786488</v>
      </c>
      <c r="Q53">
        <v>0.40995760959470634</v>
      </c>
      <c r="R53">
        <v>0.64019252588331954</v>
      </c>
      <c r="S53">
        <v>0.63001255813953494</v>
      </c>
      <c r="T53">
        <v>1.5688511059322032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1.5179907241858148</v>
      </c>
      <c r="AC53">
        <v>0</v>
      </c>
      <c r="AD53">
        <v>0</v>
      </c>
      <c r="AE53">
        <v>3.2889788041115211</v>
      </c>
      <c r="AF53">
        <v>0.67602840383392016</v>
      </c>
      <c r="AG53">
        <v>4.856008769498561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1.5620345324725287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2.8167834763123301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2.7099480638820639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48.630964331271393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2.7899694820091172</v>
      </c>
      <c r="L54">
        <v>9.2097778928245049</v>
      </c>
      <c r="M54">
        <v>2.0795561904039448</v>
      </c>
      <c r="N54">
        <v>2.7898730310044599</v>
      </c>
      <c r="O54">
        <v>3.0904746477272722</v>
      </c>
      <c r="P54">
        <v>5.0397880755786488</v>
      </c>
      <c r="Q54">
        <v>0.40995760959470634</v>
      </c>
      <c r="R54">
        <v>0.64019252588331954</v>
      </c>
      <c r="S54">
        <v>0.63001255813953494</v>
      </c>
      <c r="T54">
        <v>1.5688511059322032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1.5179907241858148</v>
      </c>
      <c r="AC54">
        <v>0</v>
      </c>
      <c r="AD54">
        <v>0</v>
      </c>
      <c r="AE54">
        <v>3.2889788041115211</v>
      </c>
      <c r="AF54">
        <v>0.67602840383392016</v>
      </c>
      <c r="AG54">
        <v>4.856008769498561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1.5620345324725287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2.8167834763123301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2.7099480638820639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48.630964331271393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2.7899694820091172</v>
      </c>
      <c r="L55">
        <v>9.2097778928245049</v>
      </c>
      <c r="M55">
        <v>2.0795561904039448</v>
      </c>
      <c r="N55">
        <v>2.7898730310044599</v>
      </c>
      <c r="O55">
        <v>3.0904746477272722</v>
      </c>
      <c r="P55">
        <v>5.0397880755786488</v>
      </c>
      <c r="Q55">
        <v>0.40995760959470634</v>
      </c>
      <c r="R55">
        <v>0.64019252588331954</v>
      </c>
      <c r="S55">
        <v>0.63001255813953494</v>
      </c>
      <c r="T55">
        <v>1.5688511059322032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1.5179907241858148</v>
      </c>
      <c r="AC55">
        <v>0</v>
      </c>
      <c r="AD55">
        <v>0</v>
      </c>
      <c r="AE55">
        <v>3.2889788041115211</v>
      </c>
      <c r="AF55">
        <v>0</v>
      </c>
      <c r="AG55">
        <v>4.856008769498561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1.5620345324725287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2.8167834763123301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2.7099480638820639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47.954935927437475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2.7899694820091172</v>
      </c>
      <c r="L56">
        <v>9.2097778928245049</v>
      </c>
      <c r="M56">
        <v>2.0795561904039448</v>
      </c>
      <c r="N56">
        <v>2.7898730310044599</v>
      </c>
      <c r="O56">
        <v>3.0904746477272722</v>
      </c>
      <c r="P56">
        <v>5.0397880755786488</v>
      </c>
      <c r="Q56">
        <v>0.40995760959470634</v>
      </c>
      <c r="R56">
        <v>0.64019252588331954</v>
      </c>
      <c r="S56">
        <v>0.63001255813953494</v>
      </c>
      <c r="T56">
        <v>1.5688511059322032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1.5179907241858148</v>
      </c>
      <c r="AC56">
        <v>0</v>
      </c>
      <c r="AD56">
        <v>0</v>
      </c>
      <c r="AE56">
        <v>3.2889788041115211</v>
      </c>
      <c r="AF56">
        <v>0</v>
      </c>
      <c r="AG56">
        <v>4.856008769498561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1.5620345324725287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2.8167834763123301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2.7099480638820639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47.954935927437475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2.7899694820091172</v>
      </c>
      <c r="L57">
        <v>9.2097778928245049</v>
      </c>
      <c r="M57">
        <v>2.0795561904039448</v>
      </c>
      <c r="N57">
        <v>2.7898730310044599</v>
      </c>
      <c r="O57">
        <v>3.0904746477272722</v>
      </c>
      <c r="P57">
        <v>5.0397880755786488</v>
      </c>
      <c r="Q57">
        <v>0.40995760959470634</v>
      </c>
      <c r="R57">
        <v>0.64019252588331954</v>
      </c>
      <c r="S57">
        <v>0.63001255813953494</v>
      </c>
      <c r="T57">
        <v>1.5688511059322032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1.5179907241858148</v>
      </c>
      <c r="AC57">
        <v>0</v>
      </c>
      <c r="AD57">
        <v>0</v>
      </c>
      <c r="AE57">
        <v>3.2889788041115211</v>
      </c>
      <c r="AF57">
        <v>0</v>
      </c>
      <c r="AG57">
        <v>4.856008769498561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1.5620345324725287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2.8167834763123301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2.7099480638820639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47.954935927437475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2.7899694820091172</v>
      </c>
      <c r="L58">
        <v>9.2097778928245049</v>
      </c>
      <c r="M58">
        <v>2.0795561904039448</v>
      </c>
      <c r="N58">
        <v>2.7898730310044599</v>
      </c>
      <c r="O58">
        <v>3.0904746477272722</v>
      </c>
      <c r="P58">
        <v>5.0397880755786488</v>
      </c>
      <c r="Q58">
        <v>0.40995760959470634</v>
      </c>
      <c r="R58">
        <v>0.64019252588331954</v>
      </c>
      <c r="S58">
        <v>0.63001255813953494</v>
      </c>
      <c r="T58">
        <v>1.5688511059322032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1.5179907241858148</v>
      </c>
      <c r="AC58">
        <v>0</v>
      </c>
      <c r="AD58">
        <v>0</v>
      </c>
      <c r="AE58">
        <v>3.2889788041115211</v>
      </c>
      <c r="AF58">
        <v>0</v>
      </c>
      <c r="AG58">
        <v>4.856008769498561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1.5620345324725287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2.8167834763123301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</v>
      </c>
      <c r="BB58">
        <v>2.7099480638820639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47.954935927437475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2.7899694820091172</v>
      </c>
      <c r="L59">
        <v>9.2097778928245049</v>
      </c>
      <c r="M59">
        <v>2.0795561904039448</v>
      </c>
      <c r="N59">
        <v>2.7898730310044599</v>
      </c>
      <c r="O59">
        <v>3.0904746477272722</v>
      </c>
      <c r="P59">
        <v>5.0397880755786488</v>
      </c>
      <c r="Q59">
        <v>0.40995760959470634</v>
      </c>
      <c r="R59">
        <v>0.63995921066666661</v>
      </c>
      <c r="S59">
        <v>0.63001255813953494</v>
      </c>
      <c r="T59">
        <v>1.5688511059322032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1.5179907241858148</v>
      </c>
      <c r="AC59">
        <v>0</v>
      </c>
      <c r="AD59">
        <v>0</v>
      </c>
      <c r="AE59">
        <v>3.2889788041115211</v>
      </c>
      <c r="AF59">
        <v>0</v>
      </c>
      <c r="AG59">
        <v>4.856008769498561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1.5620345324725287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2.8167834763123301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</v>
      </c>
      <c r="BB59">
        <v>2.7099480638820639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47.954702612220821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2.7899694820091172</v>
      </c>
      <c r="L60">
        <v>9.2097778928245049</v>
      </c>
      <c r="M60">
        <v>2.0795561904039448</v>
      </c>
      <c r="N60">
        <v>2.7898730310044599</v>
      </c>
      <c r="O60">
        <v>3.0904746477272722</v>
      </c>
      <c r="P60">
        <v>5.0397880755786488</v>
      </c>
      <c r="Q60">
        <v>0.409706757880617</v>
      </c>
      <c r="R60">
        <v>0.63995921066666661</v>
      </c>
      <c r="S60">
        <v>0.6298806833602586</v>
      </c>
      <c r="T60">
        <v>1.5688511059322032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3.2889788041115211</v>
      </c>
      <c r="AF60">
        <v>0</v>
      </c>
      <c r="AG60">
        <v>4.856008769498561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1.5620345324725287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2.8167834763123301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</v>
      </c>
      <c r="BB60">
        <v>2.7099480638820639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46.43632916154165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2.7899694820091172</v>
      </c>
      <c r="L61">
        <v>9.2097778928245049</v>
      </c>
      <c r="M61">
        <v>2.0795561904039448</v>
      </c>
      <c r="N61">
        <v>2.7898730310044599</v>
      </c>
      <c r="O61">
        <v>3.0904746477272722</v>
      </c>
      <c r="P61">
        <v>5.0397880755786488</v>
      </c>
      <c r="Q61">
        <v>0.409706757880617</v>
      </c>
      <c r="R61">
        <v>0.63995921066666661</v>
      </c>
      <c r="S61">
        <v>0.6298806833602586</v>
      </c>
      <c r="T61">
        <v>1.5688511059322032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3.2889788041115211</v>
      </c>
      <c r="AF61">
        <v>0</v>
      </c>
      <c r="AG61">
        <v>4.856008769498561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1.5620345324725287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2.8167834763123301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</v>
      </c>
      <c r="BB61">
        <v>2.7099480638820639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46.43632916154165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2.7899694820091172</v>
      </c>
      <c r="L62">
        <v>9.2096291541360138</v>
      </c>
      <c r="M62">
        <v>2.0795561904039448</v>
      </c>
      <c r="N62">
        <v>2.7898730310044599</v>
      </c>
      <c r="O62">
        <v>3.0904746477272722</v>
      </c>
      <c r="P62">
        <v>5.0397880755786488</v>
      </c>
      <c r="Q62">
        <v>0.409706757880617</v>
      </c>
      <c r="R62">
        <v>0.63995921066666661</v>
      </c>
      <c r="S62">
        <v>0.6298806833602586</v>
      </c>
      <c r="T62">
        <v>1.5688511059322032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3.2889788041115211</v>
      </c>
      <c r="AF62">
        <v>0</v>
      </c>
      <c r="AG62">
        <v>4.856008769498561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1.5620345324725287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2.8167834763123301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</v>
      </c>
      <c r="BB62">
        <v>2.7099480638820639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46.436180422853155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2.7899694820091172</v>
      </c>
      <c r="L63">
        <v>9.2096916578825265</v>
      </c>
      <c r="M63">
        <v>2.0796905604209734</v>
      </c>
      <c r="N63">
        <v>2.7899395450897568</v>
      </c>
      <c r="O63">
        <v>3.0898412786885245</v>
      </c>
      <c r="P63">
        <v>5.0399526003001514</v>
      </c>
      <c r="Q63">
        <v>0.4098018422077922</v>
      </c>
      <c r="R63">
        <v>0.63999464973544973</v>
      </c>
      <c r="S63">
        <v>0.62989779628647213</v>
      </c>
      <c r="T63">
        <v>1.5695013733905581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3.2889788041115211</v>
      </c>
      <c r="AF63">
        <v>0</v>
      </c>
      <c r="AG63">
        <v>4.856008769498561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1.5620345324725287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2.8167834763123301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</v>
      </c>
      <c r="BB63">
        <v>2.1299591793611792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45.856783985644384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2.7899694820091172</v>
      </c>
      <c r="L64">
        <v>9.2096261777526198</v>
      </c>
      <c r="M64">
        <v>2.0796989648562301</v>
      </c>
      <c r="N64">
        <v>2.7899395450897568</v>
      </c>
      <c r="O64">
        <v>3.0898412786885245</v>
      </c>
      <c r="P64">
        <v>5.0399526003001514</v>
      </c>
      <c r="Q64">
        <v>0.4098018422077922</v>
      </c>
      <c r="R64">
        <v>0.63999464973544973</v>
      </c>
      <c r="S64">
        <v>0.62989779628647213</v>
      </c>
      <c r="T64">
        <v>1.5695013733905581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3.2889788041115211</v>
      </c>
      <c r="AF64">
        <v>0</v>
      </c>
      <c r="AG64">
        <v>4.856008769498561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1.5620345324725287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2.8167834763123301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</v>
      </c>
      <c r="BB64">
        <v>2.1299591793611792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45.856726909949735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2.7899694820091172</v>
      </c>
      <c r="L65">
        <v>9.2096557533380992</v>
      </c>
      <c r="M65">
        <v>2.079810543589744</v>
      </c>
      <c r="N65">
        <v>2.78984108707124</v>
      </c>
      <c r="O65">
        <v>3.0903085484290003</v>
      </c>
      <c r="P65">
        <v>5.0399526003001514</v>
      </c>
      <c r="Q65">
        <v>0.4098018422077922</v>
      </c>
      <c r="R65">
        <v>0.63999464973544973</v>
      </c>
      <c r="S65">
        <v>0.62989779628647213</v>
      </c>
      <c r="T65">
        <v>1.5695013733905581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1.644489445158982</v>
      </c>
      <c r="AF65">
        <v>0</v>
      </c>
      <c r="AG65">
        <v>4.856008769498561</v>
      </c>
      <c r="AH65">
        <v>1.6951923512671885</v>
      </c>
      <c r="AI65">
        <v>0</v>
      </c>
      <c r="AJ65">
        <v>0</v>
      </c>
      <c r="AK65">
        <v>0</v>
      </c>
      <c r="AL65">
        <v>0</v>
      </c>
      <c r="AM65">
        <v>1.5620345324725287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2.8167834763123301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0.45175428571428577</v>
      </c>
      <c r="BB65">
        <v>2.1299591793611792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46.359694154019621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2.7899694820091172</v>
      </c>
      <c r="L66">
        <v>9.2097750748528959</v>
      </c>
      <c r="M66">
        <v>2.079810543589744</v>
      </c>
      <c r="N66">
        <v>2.78984108707124</v>
      </c>
      <c r="O66">
        <v>3.0902307340477346</v>
      </c>
      <c r="P66">
        <v>5.0399526003001514</v>
      </c>
      <c r="Q66">
        <v>0.40987375180055396</v>
      </c>
      <c r="R66">
        <v>0.63999464973544973</v>
      </c>
      <c r="S66">
        <v>0.62985140469613266</v>
      </c>
      <c r="T66">
        <v>1.5695013733905581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1.644489445158982</v>
      </c>
      <c r="AF66">
        <v>0</v>
      </c>
      <c r="AG66">
        <v>4.856008769498561</v>
      </c>
      <c r="AH66">
        <v>1.6951923512671885</v>
      </c>
      <c r="AI66">
        <v>0</v>
      </c>
      <c r="AJ66">
        <v>0</v>
      </c>
      <c r="AK66">
        <v>0</v>
      </c>
      <c r="AL66">
        <v>0</v>
      </c>
      <c r="AM66">
        <v>1.5620345324725287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2.8167834763123301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0.45175428571428577</v>
      </c>
      <c r="BB66">
        <v>2.1299591793611792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46.359761179155576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2.7899694820091172</v>
      </c>
      <c r="L67">
        <v>9.2100539086717852</v>
      </c>
      <c r="M67">
        <v>2.079810543589744</v>
      </c>
      <c r="N67">
        <v>2.78984108707124</v>
      </c>
      <c r="O67">
        <v>3.0902307340477346</v>
      </c>
      <c r="P67">
        <v>5.0399526003001514</v>
      </c>
      <c r="Q67">
        <v>0.40987375180055396</v>
      </c>
      <c r="R67">
        <v>0.61985551130247563</v>
      </c>
      <c r="S67">
        <v>0.62985140469613266</v>
      </c>
      <c r="T67">
        <v>1.5695013733905581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1.644489445158982</v>
      </c>
      <c r="AF67">
        <v>0</v>
      </c>
      <c r="AG67">
        <v>4.856008769498561</v>
      </c>
      <c r="AH67">
        <v>1.6951923512671885</v>
      </c>
      <c r="AI67">
        <v>0</v>
      </c>
      <c r="AJ67">
        <v>0</v>
      </c>
      <c r="AK67">
        <v>0</v>
      </c>
      <c r="AL67">
        <v>0</v>
      </c>
      <c r="AM67">
        <v>1.5620345324725287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2.8167834763123301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0.45175428571428577</v>
      </c>
      <c r="BB67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47.109941695180311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2.7899694820091172</v>
      </c>
      <c r="L68">
        <v>9.2099501955238221</v>
      </c>
      <c r="M68">
        <v>2.079810543589744</v>
      </c>
      <c r="N68">
        <v>2.78984108707124</v>
      </c>
      <c r="O68">
        <v>3.0902307340477346</v>
      </c>
      <c r="P68">
        <v>5.0399526003001514</v>
      </c>
      <c r="Q68">
        <v>0.40987375180055396</v>
      </c>
      <c r="R68">
        <v>0.61985551130247563</v>
      </c>
      <c r="S68">
        <v>0.62985140469613266</v>
      </c>
      <c r="T68">
        <v>1.5695013733905581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1.644489445158982</v>
      </c>
      <c r="AF68">
        <v>0</v>
      </c>
      <c r="AG68">
        <v>4.856008769498561</v>
      </c>
      <c r="AH68">
        <v>1.6951923512671885</v>
      </c>
      <c r="AI68">
        <v>0</v>
      </c>
      <c r="AJ68">
        <v>0</v>
      </c>
      <c r="AK68">
        <v>0</v>
      </c>
      <c r="AL68">
        <v>0</v>
      </c>
      <c r="AM68">
        <v>1.5620345324725287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2.8167834763123301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0.45175428571428577</v>
      </c>
      <c r="BB68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47.109837982032353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2.7900045733533956</v>
      </c>
      <c r="L69">
        <v>9.2099993709016399</v>
      </c>
      <c r="M69">
        <v>2.079810543589744</v>
      </c>
      <c r="N69">
        <v>2.78984108707124</v>
      </c>
      <c r="O69">
        <v>3.0902307340477346</v>
      </c>
      <c r="P69">
        <v>5.0399526003001514</v>
      </c>
      <c r="Q69">
        <v>0.40987375180055396</v>
      </c>
      <c r="R69">
        <v>0.61985551130247563</v>
      </c>
      <c r="S69">
        <v>0.54016580204081643</v>
      </c>
      <c r="T69">
        <v>0.74888541666666664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1.644489445158982</v>
      </c>
      <c r="AF69">
        <v>0</v>
      </c>
      <c r="AG69">
        <v>4.856008769498561</v>
      </c>
      <c r="AH69">
        <v>3.3903847811860985</v>
      </c>
      <c r="AI69">
        <v>0</v>
      </c>
      <c r="AJ69">
        <v>0</v>
      </c>
      <c r="AK69">
        <v>0</v>
      </c>
      <c r="AL69">
        <v>0</v>
      </c>
      <c r="AM69">
        <v>1.5620345324725287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2.8167834763123301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0.89899329341317369</v>
      </c>
      <c r="BB69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48.342052126993032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2.7899923279763259</v>
      </c>
      <c r="L70">
        <v>7.3000957241889637</v>
      </c>
      <c r="M70">
        <v>2.079810543589744</v>
      </c>
      <c r="N70">
        <v>2.78984108707124</v>
      </c>
      <c r="O70">
        <v>3.0902307340477346</v>
      </c>
      <c r="P70">
        <v>5.0399526003001514</v>
      </c>
      <c r="Q70">
        <v>0.36000224312767259</v>
      </c>
      <c r="R70">
        <v>0.61985551130247563</v>
      </c>
      <c r="S70">
        <v>0.54016580204081643</v>
      </c>
      <c r="T70">
        <v>0.75050989583333338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1.644489445158982</v>
      </c>
      <c r="AF70">
        <v>0</v>
      </c>
      <c r="AG70">
        <v>4.856008769498561</v>
      </c>
      <c r="AH70">
        <v>3.3903847811860985</v>
      </c>
      <c r="AI70">
        <v>0</v>
      </c>
      <c r="AJ70">
        <v>0</v>
      </c>
      <c r="AK70">
        <v>0</v>
      </c>
      <c r="AL70">
        <v>0</v>
      </c>
      <c r="AM70">
        <v>1.5620345324725287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2.8167834763123301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0.89899329341317369</v>
      </c>
      <c r="BB70">
        <v>2.9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46.383889205397075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2.7899917480936876</v>
      </c>
      <c r="L71">
        <v>9.2099480947871655</v>
      </c>
      <c r="M71">
        <v>2.079810543589744</v>
      </c>
      <c r="N71">
        <v>2.78984108707124</v>
      </c>
      <c r="O71">
        <v>3.0902307340477346</v>
      </c>
      <c r="P71">
        <v>5.0399526003001514</v>
      </c>
      <c r="Q71">
        <v>0.40985723983554129</v>
      </c>
      <c r="R71">
        <v>0.62003330336015139</v>
      </c>
      <c r="S71">
        <v>0.5399522325783972</v>
      </c>
      <c r="T71">
        <v>0.75050989583333338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1.644489445158982</v>
      </c>
      <c r="AF71">
        <v>0.67602840383392016</v>
      </c>
      <c r="AG71">
        <v>4.856008769498561</v>
      </c>
      <c r="AH71">
        <v>3.3903847811860985</v>
      </c>
      <c r="AI71">
        <v>0</v>
      </c>
      <c r="AJ71">
        <v>0</v>
      </c>
      <c r="AK71">
        <v>0</v>
      </c>
      <c r="AL71">
        <v>0</v>
      </c>
      <c r="AM71">
        <v>1.5620345324725287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2.8167834763123301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0</v>
      </c>
      <c r="BA71">
        <v>0.89899329341317369</v>
      </c>
      <c r="BB71">
        <v>2.720949374517375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48.840537993767057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2.7900087943610661</v>
      </c>
      <c r="L72">
        <v>9.2099480947871655</v>
      </c>
      <c r="M72">
        <v>2.079810543589744</v>
      </c>
      <c r="N72">
        <v>2.78984108707124</v>
      </c>
      <c r="O72">
        <v>3.0902307340477346</v>
      </c>
      <c r="P72">
        <v>5.0399526003001514</v>
      </c>
      <c r="Q72">
        <v>0.40985723983554129</v>
      </c>
      <c r="R72">
        <v>0.62003330336015139</v>
      </c>
      <c r="S72">
        <v>0.5399522325783972</v>
      </c>
      <c r="T72">
        <v>0.75050989583333338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1.644489445158982</v>
      </c>
      <c r="AF72">
        <v>0.67602840383392016</v>
      </c>
      <c r="AG72">
        <v>4.856008769498561</v>
      </c>
      <c r="AH72">
        <v>3.3903847811860985</v>
      </c>
      <c r="AI72">
        <v>0</v>
      </c>
      <c r="AJ72">
        <v>0</v>
      </c>
      <c r="AK72">
        <v>0</v>
      </c>
      <c r="AL72">
        <v>0</v>
      </c>
      <c r="AM72">
        <v>1.5620345324725287</v>
      </c>
      <c r="AN72">
        <v>4.6092831928989983E-2</v>
      </c>
      <c r="AO72">
        <v>0</v>
      </c>
      <c r="AP72">
        <v>0</v>
      </c>
      <c r="AQ72">
        <v>0</v>
      </c>
      <c r="AR72">
        <v>0</v>
      </c>
      <c r="AS72">
        <v>2.8167834763123301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0</v>
      </c>
      <c r="BA72">
        <v>0.89899329341317369</v>
      </c>
      <c r="BB72">
        <v>2.720949374517375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48.840555040034431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2.7900193279604246</v>
      </c>
      <c r="L73">
        <v>9.2099480947871655</v>
      </c>
      <c r="M73">
        <v>2.079810543589744</v>
      </c>
      <c r="N73">
        <v>2.78984108707124</v>
      </c>
      <c r="O73">
        <v>3.0902307340477346</v>
      </c>
      <c r="P73">
        <v>5.0399526003001514</v>
      </c>
      <c r="Q73">
        <v>0.40985723983554129</v>
      </c>
      <c r="R73">
        <v>0.62003330336015139</v>
      </c>
      <c r="S73">
        <v>0.5399522325783972</v>
      </c>
      <c r="T73">
        <v>0.75050989583333338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0.38410697720050235</v>
      </c>
      <c r="AC73">
        <v>0</v>
      </c>
      <c r="AD73">
        <v>0</v>
      </c>
      <c r="AE73">
        <v>1.644489445158982</v>
      </c>
      <c r="AF73">
        <v>0.67602840383392016</v>
      </c>
      <c r="AG73">
        <v>4.856008769498561</v>
      </c>
      <c r="AH73">
        <v>3.3903847811860985</v>
      </c>
      <c r="AI73">
        <v>0</v>
      </c>
      <c r="AJ73">
        <v>0</v>
      </c>
      <c r="AK73">
        <v>0</v>
      </c>
      <c r="AL73">
        <v>0</v>
      </c>
      <c r="AM73">
        <v>1.5620345324725287</v>
      </c>
      <c r="AN73">
        <v>4.6092831928989983E-2</v>
      </c>
      <c r="AO73">
        <v>0</v>
      </c>
      <c r="AP73">
        <v>0</v>
      </c>
      <c r="AQ73">
        <v>0</v>
      </c>
      <c r="AR73">
        <v>0</v>
      </c>
      <c r="AS73">
        <v>2.8167834763123301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0</v>
      </c>
      <c r="BA73">
        <v>0.89899329341317369</v>
      </c>
      <c r="BB73">
        <v>2.720949374517375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49.224672550834299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2.7900144907459032</v>
      </c>
      <c r="L74">
        <v>8.6700364289271121</v>
      </c>
      <c r="M74">
        <v>2.079810543589744</v>
      </c>
      <c r="N74">
        <v>2.78984108707124</v>
      </c>
      <c r="O74">
        <v>3.0902307340477346</v>
      </c>
      <c r="P74">
        <v>5.0399526003001514</v>
      </c>
      <c r="Q74">
        <v>0.3599516506087877</v>
      </c>
      <c r="R74">
        <v>0.62003330336015139</v>
      </c>
      <c r="S74">
        <v>0.5399522325783972</v>
      </c>
      <c r="T74">
        <v>0.75050989583333338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1.5179907241858148</v>
      </c>
      <c r="AC74">
        <v>0.97307061929168215</v>
      </c>
      <c r="AD74">
        <v>0</v>
      </c>
      <c r="AE74">
        <v>1.644489445158982</v>
      </c>
      <c r="AF74">
        <v>0.67602840383392016</v>
      </c>
      <c r="AG74">
        <v>4.856008769498561</v>
      </c>
      <c r="AH74">
        <v>5.1618608079232411</v>
      </c>
      <c r="AI74">
        <v>0</v>
      </c>
      <c r="AJ74">
        <v>0</v>
      </c>
      <c r="AK74">
        <v>0</v>
      </c>
      <c r="AL74">
        <v>0</v>
      </c>
      <c r="AM74">
        <v>1.5620345324725287</v>
      </c>
      <c r="AN74">
        <v>4.6092831928989983E-2</v>
      </c>
      <c r="AO74">
        <v>0</v>
      </c>
      <c r="AP74">
        <v>0</v>
      </c>
      <c r="AQ74">
        <v>1.0478438922656483</v>
      </c>
      <c r="AR74">
        <v>0</v>
      </c>
      <c r="AS74">
        <v>2.8167834763123301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0</v>
      </c>
      <c r="BA74">
        <v>1.3710759644268775</v>
      </c>
      <c r="BB74">
        <v>2.720949374517375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54.033207414826457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2.7900191107551491</v>
      </c>
      <c r="L75">
        <v>9.2099480947871655</v>
      </c>
      <c r="M75">
        <v>2.1700876960810098</v>
      </c>
      <c r="N75">
        <v>2.78984108707124</v>
      </c>
      <c r="O75">
        <v>3.0902307340477346</v>
      </c>
      <c r="P75">
        <v>5.0399526003001514</v>
      </c>
      <c r="Q75">
        <v>0.40985723983554129</v>
      </c>
      <c r="R75">
        <v>0.62003330336015139</v>
      </c>
      <c r="S75">
        <v>0.5399522325783972</v>
      </c>
      <c r="T75">
        <v>0.75050989583333338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1.5179907241858148</v>
      </c>
      <c r="AC75">
        <v>0.97307061929168215</v>
      </c>
      <c r="AD75">
        <v>0.76821364569817863</v>
      </c>
      <c r="AE75">
        <v>1.644489445158982</v>
      </c>
      <c r="AF75">
        <v>0.67602840383392016</v>
      </c>
      <c r="AG75">
        <v>4.856008769498561</v>
      </c>
      <c r="AH75">
        <v>6.3569714352295401</v>
      </c>
      <c r="AI75">
        <v>0</v>
      </c>
      <c r="AJ75">
        <v>0</v>
      </c>
      <c r="AK75">
        <v>0</v>
      </c>
      <c r="AL75">
        <v>0</v>
      </c>
      <c r="AM75">
        <v>1.5620345324725287</v>
      </c>
      <c r="AN75">
        <v>4.6092831928989983E-2</v>
      </c>
      <c r="AO75">
        <v>0</v>
      </c>
      <c r="AP75">
        <v>0</v>
      </c>
      <c r="AQ75">
        <v>2.1970921984281717</v>
      </c>
      <c r="AR75">
        <v>0</v>
      </c>
      <c r="AS75">
        <v>2.8167834763123301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1.22</v>
      </c>
      <c r="BA75">
        <v>1.69</v>
      </c>
      <c r="BB75">
        <v>2.720949374517375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59.364803057153892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2.8299730207551592</v>
      </c>
      <c r="L76">
        <v>7.7000750222433769</v>
      </c>
      <c r="M76">
        <v>2.1700876960810098</v>
      </c>
      <c r="N76">
        <v>2.78984108707124</v>
      </c>
      <c r="O76">
        <v>3.0902307340477346</v>
      </c>
      <c r="P76">
        <v>5.0399526003001514</v>
      </c>
      <c r="Q76">
        <v>0.3599516506087877</v>
      </c>
      <c r="R76">
        <v>0.62003330336015139</v>
      </c>
      <c r="S76">
        <v>0.5399522325783972</v>
      </c>
      <c r="T76">
        <v>0.75050989583333338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3.0359814483716296</v>
      </c>
      <c r="AC76">
        <v>1.9461413253320758</v>
      </c>
      <c r="AD76">
        <v>1.5364273755212425</v>
      </c>
      <c r="AE76">
        <v>1.644489445158982</v>
      </c>
      <c r="AF76">
        <v>0.67602840383392016</v>
      </c>
      <c r="AG76">
        <v>4.856008769498561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1.5620345324725287</v>
      </c>
      <c r="AN76">
        <v>4.6092831928989983E-2</v>
      </c>
      <c r="AO76">
        <v>0</v>
      </c>
      <c r="AP76">
        <v>0</v>
      </c>
      <c r="AQ76">
        <v>3.2956382428124043</v>
      </c>
      <c r="AR76">
        <v>0</v>
      </c>
      <c r="AS76">
        <v>2.8167834763123301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2.4300000000000002</v>
      </c>
      <c r="BA76">
        <v>2.48</v>
      </c>
      <c r="BB76">
        <v>2.720949374517375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67.16938616386031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2.4899736723638526</v>
      </c>
      <c r="L77">
        <v>7.3000364013132488</v>
      </c>
      <c r="M77">
        <v>2.2098830288497102</v>
      </c>
      <c r="N77">
        <v>2.78984108707124</v>
      </c>
      <c r="O77">
        <v>3.0902307340477346</v>
      </c>
      <c r="P77">
        <v>5.0399526003001514</v>
      </c>
      <c r="Q77">
        <v>0.3599516506087877</v>
      </c>
      <c r="R77">
        <v>0.62003330336015139</v>
      </c>
      <c r="S77">
        <v>0.5399522325783972</v>
      </c>
      <c r="T77">
        <v>0.75050989583333338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3.0359814483716296</v>
      </c>
      <c r="AC77">
        <v>2.9221568031309282</v>
      </c>
      <c r="AD77">
        <v>2.304641021219421</v>
      </c>
      <c r="AE77">
        <v>3.2889788041115211</v>
      </c>
      <c r="AF77">
        <v>0.67602840383392016</v>
      </c>
      <c r="AG77">
        <v>4.856008769498561</v>
      </c>
      <c r="AH77">
        <v>12.120625508189702</v>
      </c>
      <c r="AI77">
        <v>0</v>
      </c>
      <c r="AJ77">
        <v>0</v>
      </c>
      <c r="AK77">
        <v>0</v>
      </c>
      <c r="AL77">
        <v>0</v>
      </c>
      <c r="AM77">
        <v>1.5620345324725287</v>
      </c>
      <c r="AN77">
        <v>4.6092831928989983E-2</v>
      </c>
      <c r="AO77">
        <v>0</v>
      </c>
      <c r="AP77">
        <v>0</v>
      </c>
      <c r="AQ77">
        <v>4.3941842871966372</v>
      </c>
      <c r="AR77">
        <v>0</v>
      </c>
      <c r="AS77">
        <v>2.8167834763123301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2.9086456059479548</v>
      </c>
      <c r="AZ77">
        <v>3.648506374442793</v>
      </c>
      <c r="BA77">
        <v>3.22</v>
      </c>
      <c r="BB77">
        <v>2.720949374517375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75.711981847500894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2.4899736723638526</v>
      </c>
      <c r="L78">
        <v>7.3000364013132488</v>
      </c>
      <c r="M78">
        <v>2.2098873621688235</v>
      </c>
      <c r="N78">
        <v>2.78984108707124</v>
      </c>
      <c r="O78">
        <v>3.0902307340477346</v>
      </c>
      <c r="P78">
        <v>5.0399526003001514</v>
      </c>
      <c r="Q78">
        <v>0.40997393162790696</v>
      </c>
      <c r="R78">
        <v>0.62003330336015139</v>
      </c>
      <c r="S78">
        <v>0.61998575066921602</v>
      </c>
      <c r="T78">
        <v>0.75050989583333338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4.5539721725574438</v>
      </c>
      <c r="AC78">
        <v>2.9221568031309282</v>
      </c>
      <c r="AD78">
        <v>3.0728546669175993</v>
      </c>
      <c r="AE78">
        <v>4.9334681630640604</v>
      </c>
      <c r="AF78">
        <v>0.76053190694083983</v>
      </c>
      <c r="AG78">
        <v>4.856008769498561</v>
      </c>
      <c r="AH78">
        <v>12.120625508189702</v>
      </c>
      <c r="AI78">
        <v>0.32008904758736911</v>
      </c>
      <c r="AJ78">
        <v>0</v>
      </c>
      <c r="AK78">
        <v>0</v>
      </c>
      <c r="AL78">
        <v>0</v>
      </c>
      <c r="AM78">
        <v>1.6132486631027165</v>
      </c>
      <c r="AN78">
        <v>4.6092831928989983E-2</v>
      </c>
      <c r="AO78">
        <v>0</v>
      </c>
      <c r="AP78">
        <v>0</v>
      </c>
      <c r="AQ78">
        <v>4.4955885914338065</v>
      </c>
      <c r="AR78">
        <v>0</v>
      </c>
      <c r="AS78">
        <v>3.035980426636625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2.720949374517375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81.809253103169965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2.4898907622741655</v>
      </c>
      <c r="L79">
        <v>7.7099840926251098</v>
      </c>
      <c r="M79">
        <v>2.2098873621688235</v>
      </c>
      <c r="N79">
        <v>2.78984108707124</v>
      </c>
      <c r="O79">
        <v>3.0902307340477346</v>
      </c>
      <c r="P79">
        <v>5.0399526003001514</v>
      </c>
      <c r="Q79">
        <v>0.40997393162790696</v>
      </c>
      <c r="R79">
        <v>0.62003330336015139</v>
      </c>
      <c r="S79">
        <v>0.61998575066921602</v>
      </c>
      <c r="T79">
        <v>0.75050989583333338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4.5539721725574438</v>
      </c>
      <c r="AC79">
        <v>2.9221568031309282</v>
      </c>
      <c r="AD79">
        <v>3.541977173379566</v>
      </c>
      <c r="AE79">
        <v>4.9334681630640604</v>
      </c>
      <c r="AF79">
        <v>0.76053190694083983</v>
      </c>
      <c r="AG79">
        <v>4.856008769498561</v>
      </c>
      <c r="AH79">
        <v>12.120625508189702</v>
      </c>
      <c r="AI79">
        <v>1.6444894735305768</v>
      </c>
      <c r="AJ79">
        <v>0</v>
      </c>
      <c r="AK79">
        <v>0</v>
      </c>
      <c r="AL79">
        <v>0</v>
      </c>
      <c r="AM79">
        <v>1.6132486631027165</v>
      </c>
      <c r="AN79">
        <v>4.6092831928989983E-2</v>
      </c>
      <c r="AO79">
        <v>0</v>
      </c>
      <c r="AP79">
        <v>0</v>
      </c>
      <c r="AQ79">
        <v>4.4955885914338065</v>
      </c>
      <c r="AR79">
        <v>0</v>
      </c>
      <c r="AS79">
        <v>3.035980426636625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2.720949374517375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84.012640816797301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2.4898907622741655</v>
      </c>
      <c r="L80">
        <v>7.7099840926251098</v>
      </c>
      <c r="M80">
        <v>2.2098873621688235</v>
      </c>
      <c r="N80">
        <v>2.78984108707124</v>
      </c>
      <c r="O80">
        <v>3.0902307340477346</v>
      </c>
      <c r="P80">
        <v>5.0399526003001514</v>
      </c>
      <c r="Q80">
        <v>0.40997393162790696</v>
      </c>
      <c r="R80">
        <v>0.62003330336015139</v>
      </c>
      <c r="S80">
        <v>0.61998575066921602</v>
      </c>
      <c r="T80">
        <v>0.75050989583333338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4.5539721725574438</v>
      </c>
      <c r="AC80">
        <v>2.9221568031309282</v>
      </c>
      <c r="AD80">
        <v>3.541977173379566</v>
      </c>
      <c r="AE80">
        <v>4.9334681630640604</v>
      </c>
      <c r="AF80">
        <v>0.76053190694083983</v>
      </c>
      <c r="AG80">
        <v>4.856008769498561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1.6132486631027165</v>
      </c>
      <c r="AN80">
        <v>4.6092831928989983E-2</v>
      </c>
      <c r="AO80">
        <v>0</v>
      </c>
      <c r="AP80">
        <v>0</v>
      </c>
      <c r="AQ80">
        <v>4.4955885914338065</v>
      </c>
      <c r="AR80">
        <v>0</v>
      </c>
      <c r="AS80">
        <v>3.035980426636625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2.720949374517375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85.657130203556434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2.7899838804146828</v>
      </c>
      <c r="L81">
        <v>7.7099840926251098</v>
      </c>
      <c r="M81">
        <v>2.2098873621688235</v>
      </c>
      <c r="N81">
        <v>2.78984108707124</v>
      </c>
      <c r="O81">
        <v>3.0902307340477346</v>
      </c>
      <c r="P81">
        <v>5.0399526003001514</v>
      </c>
      <c r="Q81">
        <v>0.40997393162790696</v>
      </c>
      <c r="R81">
        <v>0.62003330336015139</v>
      </c>
      <c r="S81">
        <v>0.61998575066921602</v>
      </c>
      <c r="T81">
        <v>0.75050989583333338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4.5539721725574438</v>
      </c>
      <c r="AC81">
        <v>2.9221568031309282</v>
      </c>
      <c r="AD81">
        <v>3.541977173379566</v>
      </c>
      <c r="AE81">
        <v>4.9334681630640604</v>
      </c>
      <c r="AF81">
        <v>0.76053190694083983</v>
      </c>
      <c r="AG81">
        <v>4.856008769498561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1.6132486631027165</v>
      </c>
      <c r="AN81">
        <v>4.6092831928989983E-2</v>
      </c>
      <c r="AO81">
        <v>0</v>
      </c>
      <c r="AP81">
        <v>0</v>
      </c>
      <c r="AQ81">
        <v>4.4955885914338065</v>
      </c>
      <c r="AR81">
        <v>0</v>
      </c>
      <c r="AS81">
        <v>3.035980426636625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2.720949374517375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85.957223321696958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2.7899838804146828</v>
      </c>
      <c r="L82">
        <v>7.7099840926251098</v>
      </c>
      <c r="M82">
        <v>2.2098873621688235</v>
      </c>
      <c r="N82">
        <v>2.78984108707124</v>
      </c>
      <c r="O82">
        <v>3.0902307340477346</v>
      </c>
      <c r="P82">
        <v>5.0399526003001514</v>
      </c>
      <c r="Q82">
        <v>0.40997393162790696</v>
      </c>
      <c r="R82">
        <v>0.62003330336015139</v>
      </c>
      <c r="S82">
        <v>0.61998575066921602</v>
      </c>
      <c r="T82">
        <v>0.75050989583333338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4.5539721725574438</v>
      </c>
      <c r="AC82">
        <v>2.9221568031309282</v>
      </c>
      <c r="AD82">
        <v>3.541977173379566</v>
      </c>
      <c r="AE82">
        <v>4.9334681630640604</v>
      </c>
      <c r="AF82">
        <v>0.76053190694083983</v>
      </c>
      <c r="AG82">
        <v>4.856008769498561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1.6132486631027165</v>
      </c>
      <c r="AN82">
        <v>4.6092831928989983E-2</v>
      </c>
      <c r="AO82">
        <v>0</v>
      </c>
      <c r="AP82">
        <v>0</v>
      </c>
      <c r="AQ82">
        <v>4.4955885914338065</v>
      </c>
      <c r="AR82">
        <v>0</v>
      </c>
      <c r="AS82">
        <v>3.035980426636625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2.720949374517375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85.957223321696958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2.7899838804146828</v>
      </c>
      <c r="L83">
        <v>7.7099840926251098</v>
      </c>
      <c r="M83">
        <v>2.2098873621688235</v>
      </c>
      <c r="N83">
        <v>2.78984108707124</v>
      </c>
      <c r="O83">
        <v>3.0902307340477346</v>
      </c>
      <c r="P83">
        <v>5.0399526003001514</v>
      </c>
      <c r="Q83">
        <v>0.40997393162790696</v>
      </c>
      <c r="R83">
        <v>0.62003330336015139</v>
      </c>
      <c r="S83">
        <v>0.61998575066921602</v>
      </c>
      <c r="T83">
        <v>0.75050989583333338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4.5539721725574438</v>
      </c>
      <c r="AC83">
        <v>2.9221568031309282</v>
      </c>
      <c r="AD83">
        <v>3.541977173379566</v>
      </c>
      <c r="AE83">
        <v>4.9334681630640604</v>
      </c>
      <c r="AF83">
        <v>0.76053190694083983</v>
      </c>
      <c r="AG83">
        <v>4.856008769498561</v>
      </c>
      <c r="AH83">
        <v>12.120625508189702</v>
      </c>
      <c r="AI83">
        <v>1.6444894735305768</v>
      </c>
      <c r="AJ83">
        <v>0</v>
      </c>
      <c r="AK83">
        <v>0</v>
      </c>
      <c r="AL83">
        <v>0</v>
      </c>
      <c r="AM83">
        <v>1.6132486631027165</v>
      </c>
      <c r="AN83">
        <v>4.6092831928989983E-2</v>
      </c>
      <c r="AO83">
        <v>0</v>
      </c>
      <c r="AP83">
        <v>0</v>
      </c>
      <c r="AQ83">
        <v>4.4955885914338065</v>
      </c>
      <c r="AR83">
        <v>0</v>
      </c>
      <c r="AS83">
        <v>3.035980426636625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4.8598168695652175</v>
      </c>
      <c r="BA83">
        <v>3.22</v>
      </c>
      <c r="BB83">
        <v>2.720949374517375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84.312733934937825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2.7899838804146828</v>
      </c>
      <c r="L84">
        <v>7.7099377075088684</v>
      </c>
      <c r="M84">
        <v>2.2098873621688235</v>
      </c>
      <c r="N84">
        <v>2.78984108707124</v>
      </c>
      <c r="O84">
        <v>3.0902307340477346</v>
      </c>
      <c r="P84">
        <v>5.0399526003001514</v>
      </c>
      <c r="Q84">
        <v>0.40997393162790696</v>
      </c>
      <c r="R84">
        <v>0.62003330336015139</v>
      </c>
      <c r="S84">
        <v>0.61998575066921602</v>
      </c>
      <c r="T84">
        <v>0.75050989583333338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4.5539721725574438</v>
      </c>
      <c r="AC84">
        <v>2.9221568031309282</v>
      </c>
      <c r="AD84">
        <v>3.541977173379566</v>
      </c>
      <c r="AE84">
        <v>4.9334681630640604</v>
      </c>
      <c r="AF84">
        <v>0.76053190694083983</v>
      </c>
      <c r="AG84">
        <v>4.856008769498561</v>
      </c>
      <c r="AH84">
        <v>12.120625508189702</v>
      </c>
      <c r="AI84">
        <v>1.6444894735305768</v>
      </c>
      <c r="AJ84">
        <v>0</v>
      </c>
      <c r="AK84">
        <v>0</v>
      </c>
      <c r="AL84">
        <v>0</v>
      </c>
      <c r="AM84">
        <v>1.6132486631027165</v>
      </c>
      <c r="AN84">
        <v>4.6092831928989983E-2</v>
      </c>
      <c r="AO84">
        <v>0</v>
      </c>
      <c r="AP84">
        <v>0</v>
      </c>
      <c r="AQ84">
        <v>4.4955885914338065</v>
      </c>
      <c r="AR84">
        <v>0</v>
      </c>
      <c r="AS84">
        <v>3.035980426636625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4.8598168695652175</v>
      </c>
      <c r="BA84">
        <v>3.22</v>
      </c>
      <c r="BB84">
        <v>2.720949374517375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84.312687549821575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2.7900103392732043</v>
      </c>
      <c r="L85">
        <v>7.7099840926251098</v>
      </c>
      <c r="M85">
        <v>2.2098873621688235</v>
      </c>
      <c r="N85">
        <v>2.78984108707124</v>
      </c>
      <c r="O85">
        <v>3.0902307340477346</v>
      </c>
      <c r="P85">
        <v>5.0399526003001514</v>
      </c>
      <c r="Q85">
        <v>0.40997393162790696</v>
      </c>
      <c r="R85">
        <v>0.62003330336015139</v>
      </c>
      <c r="S85">
        <v>0.61998575066921602</v>
      </c>
      <c r="T85">
        <v>0.75050989583333338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4.5539721725574438</v>
      </c>
      <c r="AC85">
        <v>2.9221568031309282</v>
      </c>
      <c r="AD85">
        <v>3.541977173379566</v>
      </c>
      <c r="AE85">
        <v>4.9334681630640604</v>
      </c>
      <c r="AF85">
        <v>0.76053190694083983</v>
      </c>
      <c r="AG85">
        <v>4.856008769498561</v>
      </c>
      <c r="AH85">
        <v>10.467812906715402</v>
      </c>
      <c r="AI85">
        <v>0.32008904758736911</v>
      </c>
      <c r="AJ85">
        <v>0</v>
      </c>
      <c r="AK85">
        <v>0</v>
      </c>
      <c r="AL85">
        <v>0</v>
      </c>
      <c r="AM85">
        <v>1.6132486631027165</v>
      </c>
      <c r="AN85">
        <v>4.6092831928989983E-2</v>
      </c>
      <c r="AO85">
        <v>0</v>
      </c>
      <c r="AP85">
        <v>0</v>
      </c>
      <c r="AQ85">
        <v>4.4955885914338065</v>
      </c>
      <c r="AR85">
        <v>0</v>
      </c>
      <c r="AS85">
        <v>3.035980426636625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2.9574445693430653</v>
      </c>
      <c r="AZ85">
        <v>4.8598168695652175</v>
      </c>
      <c r="BA85">
        <v>2.779157346303502</v>
      </c>
      <c r="BB85">
        <v>2.720949374517375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80.894704712682341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2.7899864569374433</v>
      </c>
      <c r="L86">
        <v>7.7099840926251098</v>
      </c>
      <c r="M86">
        <v>2.2098873621688235</v>
      </c>
      <c r="N86">
        <v>2.78984108707124</v>
      </c>
      <c r="O86">
        <v>3.0902307340477346</v>
      </c>
      <c r="P86">
        <v>5.0399526003001514</v>
      </c>
      <c r="Q86">
        <v>0.40997393162790696</v>
      </c>
      <c r="R86">
        <v>0.62003330336015139</v>
      </c>
      <c r="S86">
        <v>0.61998575066921602</v>
      </c>
      <c r="T86">
        <v>0.75050989583333338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1.770988670814668</v>
      </c>
      <c r="AE86">
        <v>4.9334681630640604</v>
      </c>
      <c r="AF86">
        <v>0.67602840383392016</v>
      </c>
      <c r="AG86">
        <v>4.856008769498561</v>
      </c>
      <c r="AH86">
        <v>9.3235580892729804</v>
      </c>
      <c r="AI86">
        <v>0</v>
      </c>
      <c r="AJ86">
        <v>0</v>
      </c>
      <c r="AK86">
        <v>0</v>
      </c>
      <c r="AL86">
        <v>0</v>
      </c>
      <c r="AM86">
        <v>1.5620345324725287</v>
      </c>
      <c r="AN86">
        <v>4.6092831928989983E-2</v>
      </c>
      <c r="AO86">
        <v>0</v>
      </c>
      <c r="AP86">
        <v>0</v>
      </c>
      <c r="AQ86">
        <v>4.3941842871966372</v>
      </c>
      <c r="AR86">
        <v>0</v>
      </c>
      <c r="AS86">
        <v>2.8167834763123301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3.7990623172413795</v>
      </c>
      <c r="BA86">
        <v>2.391291227571116</v>
      </c>
      <c r="BB86">
        <v>2.720949374517375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75.705609940001978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2.7900104031615784</v>
      </c>
      <c r="L87">
        <v>9.0699840993425838</v>
      </c>
      <c r="M87">
        <v>2.2098873621688235</v>
      </c>
      <c r="N87">
        <v>2.78984108707124</v>
      </c>
      <c r="O87">
        <v>3.0902307340477346</v>
      </c>
      <c r="P87">
        <v>5.0399526003001514</v>
      </c>
      <c r="Q87">
        <v>0.40997393162790696</v>
      </c>
      <c r="R87">
        <v>0.62003330336015139</v>
      </c>
      <c r="S87">
        <v>0.61998575066921602</v>
      </c>
      <c r="T87">
        <v>0.75050989583333338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1.770988670814668</v>
      </c>
      <c r="AE87">
        <v>4.9334681630640604</v>
      </c>
      <c r="AF87">
        <v>0.67602840383392016</v>
      </c>
      <c r="AG87">
        <v>4.856008769498561</v>
      </c>
      <c r="AH87">
        <v>9.3235580892729804</v>
      </c>
      <c r="AI87">
        <v>0</v>
      </c>
      <c r="AJ87">
        <v>0</v>
      </c>
      <c r="AK87">
        <v>0</v>
      </c>
      <c r="AL87">
        <v>0</v>
      </c>
      <c r="AM87">
        <v>1.5620345324725287</v>
      </c>
      <c r="AN87">
        <v>4.6092831928989983E-2</v>
      </c>
      <c r="AO87">
        <v>0</v>
      </c>
      <c r="AP87">
        <v>0</v>
      </c>
      <c r="AQ87">
        <v>4.3941842871966372</v>
      </c>
      <c r="AR87">
        <v>0</v>
      </c>
      <c r="AS87">
        <v>2.8167834763123301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3.7990623172413795</v>
      </c>
      <c r="BA87">
        <v>2.391291227571116</v>
      </c>
      <c r="BB87">
        <v>2.720949374517375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77.06563389294358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2.7900104031615784</v>
      </c>
      <c r="L88">
        <v>9.0699840993425838</v>
      </c>
      <c r="M88">
        <v>2.2098873621688235</v>
      </c>
      <c r="N88">
        <v>2.78984108707124</v>
      </c>
      <c r="O88">
        <v>3.0902307340477346</v>
      </c>
      <c r="P88">
        <v>5.0399526003001514</v>
      </c>
      <c r="Q88">
        <v>0.40997393162790696</v>
      </c>
      <c r="R88">
        <v>0.62003330336015139</v>
      </c>
      <c r="S88">
        <v>0.61998575066921602</v>
      </c>
      <c r="T88">
        <v>0.75050989583333338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1.770988670814668</v>
      </c>
      <c r="AE88">
        <v>4.9334681630640604</v>
      </c>
      <c r="AF88">
        <v>0.67602840383392016</v>
      </c>
      <c r="AG88">
        <v>4.856008769498561</v>
      </c>
      <c r="AH88">
        <v>9.3235580892729804</v>
      </c>
      <c r="AI88">
        <v>0</v>
      </c>
      <c r="AJ88">
        <v>0</v>
      </c>
      <c r="AK88">
        <v>0</v>
      </c>
      <c r="AL88">
        <v>0</v>
      </c>
      <c r="AM88">
        <v>1.5620345324725287</v>
      </c>
      <c r="AN88">
        <v>4.6092831928989983E-2</v>
      </c>
      <c r="AO88">
        <v>0</v>
      </c>
      <c r="AP88">
        <v>0</v>
      </c>
      <c r="AQ88">
        <v>4.3941842871966372</v>
      </c>
      <c r="AR88">
        <v>0</v>
      </c>
      <c r="AS88">
        <v>2.8167834763123301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3.7990623172413795</v>
      </c>
      <c r="BA88">
        <v>2.391291227571116</v>
      </c>
      <c r="BB88">
        <v>2.720949374517375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77.06563389294358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2.7900104031615784</v>
      </c>
      <c r="L89">
        <v>9.0699840993425838</v>
      </c>
      <c r="M89">
        <v>2.2098873621688235</v>
      </c>
      <c r="N89">
        <v>2.78984108707124</v>
      </c>
      <c r="O89">
        <v>3.0902307340477346</v>
      </c>
      <c r="P89">
        <v>5.0399526003001514</v>
      </c>
      <c r="Q89">
        <v>0.40997393162790696</v>
      </c>
      <c r="R89">
        <v>0.62003330336015139</v>
      </c>
      <c r="S89">
        <v>0.61998575066921602</v>
      </c>
      <c r="T89">
        <v>0.75050989583333338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1.770988670814668</v>
      </c>
      <c r="AE89">
        <v>4.9334681630640604</v>
      </c>
      <c r="AF89">
        <v>0.67602840383392016</v>
      </c>
      <c r="AG89">
        <v>4.856008769498561</v>
      </c>
      <c r="AH89">
        <v>10.467812906715402</v>
      </c>
      <c r="AI89">
        <v>0</v>
      </c>
      <c r="AJ89">
        <v>0</v>
      </c>
      <c r="AK89">
        <v>0</v>
      </c>
      <c r="AL89">
        <v>0</v>
      </c>
      <c r="AM89">
        <v>1.5620345324725287</v>
      </c>
      <c r="AN89">
        <v>4.6092831928989983E-2</v>
      </c>
      <c r="AO89">
        <v>0</v>
      </c>
      <c r="AP89">
        <v>0</v>
      </c>
      <c r="AQ89">
        <v>4.3941842871966372</v>
      </c>
      <c r="AR89">
        <v>0</v>
      </c>
      <c r="AS89">
        <v>2.8167834763123301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4.108494922193878</v>
      </c>
      <c r="BA89">
        <v>2.779157346303502</v>
      </c>
      <c r="BB89">
        <v>2.720949374517375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78.907187434070892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2.7900104031615784</v>
      </c>
      <c r="L90">
        <v>9.0700786746954236</v>
      </c>
      <c r="M90">
        <v>2.2098873621688235</v>
      </c>
      <c r="N90">
        <v>2.78984108707124</v>
      </c>
      <c r="O90">
        <v>3.0902307340477346</v>
      </c>
      <c r="P90">
        <v>5.0399526003001514</v>
      </c>
      <c r="Q90">
        <v>0.40997393162790696</v>
      </c>
      <c r="R90">
        <v>0.62003330336015139</v>
      </c>
      <c r="S90">
        <v>0.61998575066921602</v>
      </c>
      <c r="T90">
        <v>0.75050989583333338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4.5539721725574438</v>
      </c>
      <c r="AC90">
        <v>2.9221568031309282</v>
      </c>
      <c r="AD90">
        <v>2.6564829220971173</v>
      </c>
      <c r="AE90">
        <v>4.9334681630640604</v>
      </c>
      <c r="AF90">
        <v>1.5210638138816797</v>
      </c>
      <c r="AG90">
        <v>4.856008769498561</v>
      </c>
      <c r="AH90">
        <v>10.467812906715402</v>
      </c>
      <c r="AI90">
        <v>0</v>
      </c>
      <c r="AJ90">
        <v>0</v>
      </c>
      <c r="AK90">
        <v>0</v>
      </c>
      <c r="AL90">
        <v>0</v>
      </c>
      <c r="AM90">
        <v>1.6132486631027165</v>
      </c>
      <c r="AN90">
        <v>4.6092831928989983E-2</v>
      </c>
      <c r="AO90">
        <v>0</v>
      </c>
      <c r="AP90">
        <v>0</v>
      </c>
      <c r="AQ90">
        <v>4.4955885914338065</v>
      </c>
      <c r="AR90">
        <v>0</v>
      </c>
      <c r="AS90">
        <v>3.035980426636625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4.8598168695652175</v>
      </c>
      <c r="BA90">
        <v>2.779157346303502</v>
      </c>
      <c r="BB90">
        <v>2.720949374517375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81.809747966712067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2.7900104031615784</v>
      </c>
      <c r="L91">
        <v>9.0699840993425838</v>
      </c>
      <c r="M91">
        <v>2.2098873621688235</v>
      </c>
      <c r="N91">
        <v>2.78984108707124</v>
      </c>
      <c r="O91">
        <v>3.0902307340477346</v>
      </c>
      <c r="P91">
        <v>5.0399526003001514</v>
      </c>
      <c r="Q91">
        <v>0.40997393162790696</v>
      </c>
      <c r="R91">
        <v>0.62003330336015139</v>
      </c>
      <c r="S91">
        <v>0.61998575066921602</v>
      </c>
      <c r="T91">
        <v>0.75050989583333338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4.5539721725574438</v>
      </c>
      <c r="AC91">
        <v>2.9221568031309282</v>
      </c>
      <c r="AD91">
        <v>3.541977173379566</v>
      </c>
      <c r="AE91">
        <v>4.9334681630640604</v>
      </c>
      <c r="AF91">
        <v>1.5210638138816797</v>
      </c>
      <c r="AG91">
        <v>4.856008769498561</v>
      </c>
      <c r="AH91">
        <v>10.467812906715402</v>
      </c>
      <c r="AI91">
        <v>0</v>
      </c>
      <c r="AJ91">
        <v>0</v>
      </c>
      <c r="AK91">
        <v>0</v>
      </c>
      <c r="AL91">
        <v>0</v>
      </c>
      <c r="AM91">
        <v>1.6132486631027165</v>
      </c>
      <c r="AN91">
        <v>4.6092831928989983E-2</v>
      </c>
      <c r="AO91">
        <v>0</v>
      </c>
      <c r="AP91">
        <v>0</v>
      </c>
      <c r="AQ91">
        <v>4.4955885914338065</v>
      </c>
      <c r="AR91">
        <v>0</v>
      </c>
      <c r="AS91">
        <v>3.035980426636625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4.8598168695652175</v>
      </c>
      <c r="BA91">
        <v>2.779157346303502</v>
      </c>
      <c r="BB91">
        <v>2.720949374517375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82.695147642641658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2.7900104031615784</v>
      </c>
      <c r="L92">
        <v>9.0699840993425838</v>
      </c>
      <c r="M92">
        <v>2.2098873621688235</v>
      </c>
      <c r="N92">
        <v>2.78984108707124</v>
      </c>
      <c r="O92">
        <v>3.0902307340477346</v>
      </c>
      <c r="P92">
        <v>5.0399526003001514</v>
      </c>
      <c r="Q92">
        <v>0.40997393162790696</v>
      </c>
      <c r="R92">
        <v>0.62003330336015139</v>
      </c>
      <c r="S92">
        <v>0.61998575066921602</v>
      </c>
      <c r="T92">
        <v>0.75050989583333338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4.5539721725574438</v>
      </c>
      <c r="AC92">
        <v>2.9221568031309282</v>
      </c>
      <c r="AD92">
        <v>3.541977173379566</v>
      </c>
      <c r="AE92">
        <v>4.9334681630640604</v>
      </c>
      <c r="AF92">
        <v>1.5210638138816797</v>
      </c>
      <c r="AG92">
        <v>4.856008769498561</v>
      </c>
      <c r="AH92">
        <v>10.467812906715402</v>
      </c>
      <c r="AI92">
        <v>0</v>
      </c>
      <c r="AJ92">
        <v>0</v>
      </c>
      <c r="AK92">
        <v>0</v>
      </c>
      <c r="AL92">
        <v>0</v>
      </c>
      <c r="AM92">
        <v>1.6132486631027165</v>
      </c>
      <c r="AN92">
        <v>4.6092831928989983E-2</v>
      </c>
      <c r="AO92">
        <v>0</v>
      </c>
      <c r="AP92">
        <v>0</v>
      </c>
      <c r="AQ92">
        <v>4.4955885914338065</v>
      </c>
      <c r="AR92">
        <v>0</v>
      </c>
      <c r="AS92">
        <v>3.035980426636625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4.8598168695652175</v>
      </c>
      <c r="BA92">
        <v>2.779157346303502</v>
      </c>
      <c r="BB92">
        <v>2.720949374517375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82.695147642641658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2.7900104031615784</v>
      </c>
      <c r="L93">
        <v>9.0699840993425838</v>
      </c>
      <c r="M93">
        <v>2.2098873621688235</v>
      </c>
      <c r="N93">
        <v>2.78984108707124</v>
      </c>
      <c r="O93">
        <v>3.0902307340477346</v>
      </c>
      <c r="P93">
        <v>5.0399526003001514</v>
      </c>
      <c r="Q93">
        <v>0.40997393162790696</v>
      </c>
      <c r="R93">
        <v>0.62003330336015139</v>
      </c>
      <c r="S93">
        <v>0.61998575066921602</v>
      </c>
      <c r="T93">
        <v>0.75050989583333338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4.5539721725574438</v>
      </c>
      <c r="AC93">
        <v>2.9221568031309282</v>
      </c>
      <c r="AD93">
        <v>2.6564829220971173</v>
      </c>
      <c r="AE93">
        <v>4.9334681630640604</v>
      </c>
      <c r="AF93">
        <v>1.5210638138816797</v>
      </c>
      <c r="AG93">
        <v>4.856008769498561</v>
      </c>
      <c r="AH93">
        <v>10.467812906715402</v>
      </c>
      <c r="AI93">
        <v>0</v>
      </c>
      <c r="AJ93">
        <v>0</v>
      </c>
      <c r="AK93">
        <v>0</v>
      </c>
      <c r="AL93">
        <v>0</v>
      </c>
      <c r="AM93">
        <v>1.6132486631027165</v>
      </c>
      <c r="AN93">
        <v>4.6092831928989983E-2</v>
      </c>
      <c r="AO93">
        <v>0</v>
      </c>
      <c r="AP93">
        <v>0</v>
      </c>
      <c r="AQ93">
        <v>4.4955885914338065</v>
      </c>
      <c r="AR93">
        <v>0</v>
      </c>
      <c r="AS93">
        <v>3.035980426636625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4.8598168695652175</v>
      </c>
      <c r="BA93">
        <v>2.779157346303502</v>
      </c>
      <c r="BB93">
        <v>2.720949374517375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81.80965339135922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2.7900104031615784</v>
      </c>
      <c r="L94">
        <v>9.0699840993425838</v>
      </c>
      <c r="M94">
        <v>2.2098873621688235</v>
      </c>
      <c r="N94">
        <v>2.78984108707124</v>
      </c>
      <c r="O94">
        <v>3.0902307340477346</v>
      </c>
      <c r="P94">
        <v>5.0399526003001514</v>
      </c>
      <c r="Q94">
        <v>0.40997393162790696</v>
      </c>
      <c r="R94">
        <v>0.62003330336015139</v>
      </c>
      <c r="S94">
        <v>0.61998575066921602</v>
      </c>
      <c r="T94">
        <v>0.75050989583333338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2.9221568031309282</v>
      </c>
      <c r="AD94">
        <v>1.5364273755212425</v>
      </c>
      <c r="AE94">
        <v>3.2889788041115211</v>
      </c>
      <c r="AF94">
        <v>0.67602840383392016</v>
      </c>
      <c r="AG94">
        <v>4.856008769498561</v>
      </c>
      <c r="AH94">
        <v>10.467812906715402</v>
      </c>
      <c r="AI94">
        <v>0</v>
      </c>
      <c r="AJ94">
        <v>0</v>
      </c>
      <c r="AK94">
        <v>0</v>
      </c>
      <c r="AL94">
        <v>0</v>
      </c>
      <c r="AM94">
        <v>1.5620345324725287</v>
      </c>
      <c r="AN94">
        <v>4.6092831928989983E-2</v>
      </c>
      <c r="AO94">
        <v>0</v>
      </c>
      <c r="AP94">
        <v>0</v>
      </c>
      <c r="AQ94">
        <v>4.3941842871966372</v>
      </c>
      <c r="AR94">
        <v>0</v>
      </c>
      <c r="AS94">
        <v>2.8167834763123301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4.8598168695652175</v>
      </c>
      <c r="BA94">
        <v>2.779157346303502</v>
      </c>
      <c r="BB94">
        <v>2.720949374517375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77.779458727196271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2.7900104031615784</v>
      </c>
      <c r="L95">
        <v>9.0699840993425838</v>
      </c>
      <c r="M95">
        <v>2.2098873621688235</v>
      </c>
      <c r="N95">
        <v>2.78984108707124</v>
      </c>
      <c r="O95">
        <v>3.0902307340477346</v>
      </c>
      <c r="P95">
        <v>5.0399526003001514</v>
      </c>
      <c r="Q95">
        <v>0.40997393162790696</v>
      </c>
      <c r="R95">
        <v>0.62003330336015139</v>
      </c>
      <c r="S95">
        <v>0.61998575066921602</v>
      </c>
      <c r="T95">
        <v>0.75050989583333338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1.9461413253320758</v>
      </c>
      <c r="AD95">
        <v>0.76821364569817863</v>
      </c>
      <c r="AE95">
        <v>3.2889788041115211</v>
      </c>
      <c r="AF95">
        <v>0.67602840383392016</v>
      </c>
      <c r="AG95">
        <v>4.856008769498561</v>
      </c>
      <c r="AH95">
        <v>7.6283657380057912</v>
      </c>
      <c r="AI95">
        <v>0</v>
      </c>
      <c r="AJ95">
        <v>0</v>
      </c>
      <c r="AK95">
        <v>0</v>
      </c>
      <c r="AL95">
        <v>0</v>
      </c>
      <c r="AM95">
        <v>1.5620345324725287</v>
      </c>
      <c r="AN95">
        <v>4.6092831928989983E-2</v>
      </c>
      <c r="AO95">
        <v>0</v>
      </c>
      <c r="AP95">
        <v>0</v>
      </c>
      <c r="AQ95">
        <v>4.3941842871966372</v>
      </c>
      <c r="AR95">
        <v>0</v>
      </c>
      <c r="AS95">
        <v>2.8167834763123301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3.648506374442793</v>
      </c>
      <c r="BA95">
        <v>2.0291326363636362</v>
      </c>
      <c r="BB95">
        <v>2.720949374517375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71.234447145802449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2.7900104031615784</v>
      </c>
      <c r="L96">
        <v>9.0699840993425838</v>
      </c>
      <c r="M96">
        <v>2.2098873621688235</v>
      </c>
      <c r="N96">
        <v>2.78984108707124</v>
      </c>
      <c r="O96">
        <v>3.0902307340477346</v>
      </c>
      <c r="P96">
        <v>5.0399526003001514</v>
      </c>
      <c r="Q96">
        <v>0.40997393162790696</v>
      </c>
      <c r="R96">
        <v>0.62003330336015139</v>
      </c>
      <c r="S96">
        <v>0.61998575066921602</v>
      </c>
      <c r="T96">
        <v>0.75050989583333338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1.9461413253320758</v>
      </c>
      <c r="AD96">
        <v>0</v>
      </c>
      <c r="AE96">
        <v>3.2889788041115211</v>
      </c>
      <c r="AF96">
        <v>0.67602840383392016</v>
      </c>
      <c r="AG96">
        <v>4.856008769498561</v>
      </c>
      <c r="AH96">
        <v>5.0855771324532872</v>
      </c>
      <c r="AI96">
        <v>0</v>
      </c>
      <c r="AJ96">
        <v>0</v>
      </c>
      <c r="AK96">
        <v>0</v>
      </c>
      <c r="AL96">
        <v>0</v>
      </c>
      <c r="AM96">
        <v>1.5620345324725287</v>
      </c>
      <c r="AN96">
        <v>4.6092831928989983E-2</v>
      </c>
      <c r="AO96">
        <v>0</v>
      </c>
      <c r="AP96">
        <v>0</v>
      </c>
      <c r="AQ96">
        <v>4.3941842871966372</v>
      </c>
      <c r="AR96">
        <v>0</v>
      </c>
      <c r="AS96">
        <v>2.8167834763123301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2.4300000000000002</v>
      </c>
      <c r="BA96">
        <v>1.36</v>
      </c>
      <c r="BB96">
        <v>2.720949374517375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66.03580588374534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2.7900104031615784</v>
      </c>
      <c r="L97">
        <v>9.0699840993425838</v>
      </c>
      <c r="M97">
        <v>2.2098873621688235</v>
      </c>
      <c r="N97">
        <v>2.78984108707124</v>
      </c>
      <c r="O97">
        <v>3.0902307340477346</v>
      </c>
      <c r="P97">
        <v>5.0399526003001514</v>
      </c>
      <c r="Q97">
        <v>0.40997393162790696</v>
      </c>
      <c r="R97">
        <v>0.62003330336015139</v>
      </c>
      <c r="S97">
        <v>0.61998575066921602</v>
      </c>
      <c r="T97">
        <v>0.75050989583333338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1.9461413253320758</v>
      </c>
      <c r="AD97">
        <v>0</v>
      </c>
      <c r="AE97">
        <v>3.2889788041115211</v>
      </c>
      <c r="AF97">
        <v>0.67602840383392016</v>
      </c>
      <c r="AG97">
        <v>4.856008769498561</v>
      </c>
      <c r="AH97">
        <v>3.3903847811860985</v>
      </c>
      <c r="AI97">
        <v>0</v>
      </c>
      <c r="AJ97">
        <v>0</v>
      </c>
      <c r="AK97">
        <v>0</v>
      </c>
      <c r="AL97">
        <v>0</v>
      </c>
      <c r="AM97">
        <v>1.5620345324725287</v>
      </c>
      <c r="AN97">
        <v>4.6092831928989983E-2</v>
      </c>
      <c r="AO97">
        <v>0</v>
      </c>
      <c r="AP97">
        <v>0</v>
      </c>
      <c r="AQ97">
        <v>4.3941842871966372</v>
      </c>
      <c r="AR97">
        <v>0</v>
      </c>
      <c r="AS97">
        <v>2.8167834763123301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0.98111156906077335</v>
      </c>
      <c r="BA97">
        <v>0.89899329341317369</v>
      </c>
      <c r="BB97">
        <v>2.720949374517375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62.430718394952095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2.7900104031615784</v>
      </c>
      <c r="L98">
        <v>9.0699840993425838</v>
      </c>
      <c r="M98">
        <v>2.2098873621688235</v>
      </c>
      <c r="N98">
        <v>2.78984108707124</v>
      </c>
      <c r="O98">
        <v>3.0902307340477346</v>
      </c>
      <c r="P98">
        <v>5.0399526003001514</v>
      </c>
      <c r="Q98">
        <v>0.40997393162790696</v>
      </c>
      <c r="R98">
        <v>0.62003330336015139</v>
      </c>
      <c r="S98">
        <v>0.61998575066921602</v>
      </c>
      <c r="T98">
        <v>0.75050989583333338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1.9461413253320758</v>
      </c>
      <c r="AD98">
        <v>0</v>
      </c>
      <c r="AE98">
        <v>3.2889788041115211</v>
      </c>
      <c r="AF98">
        <v>0.67602840383392016</v>
      </c>
      <c r="AG98">
        <v>4.856008769498561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1.5620345324725287</v>
      </c>
      <c r="AN98">
        <v>4.6092831928989983E-2</v>
      </c>
      <c r="AO98">
        <v>0</v>
      </c>
      <c r="AP98">
        <v>0</v>
      </c>
      <c r="AQ98">
        <v>4.3941842871966372</v>
      </c>
      <c r="AR98">
        <v>0</v>
      </c>
      <c r="AS98">
        <v>2.8167834763123301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0.98111156906077335</v>
      </c>
      <c r="BA98">
        <v>0.45175428571428577</v>
      </c>
      <c r="BB98">
        <v>2.720949374517375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60.2882869573343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6.666945152926701E-2</v>
      </c>
      <c r="L99">
        <f t="shared" si="2"/>
        <v>0.21473564188412533</v>
      </c>
      <c r="M99">
        <f t="shared" si="2"/>
        <v>5.0939314298698662E-2</v>
      </c>
      <c r="N99">
        <f t="shared" si="2"/>
        <v>6.6956442954284878E-2</v>
      </c>
      <c r="O99">
        <f t="shared" si="2"/>
        <v>7.4166947781978326E-2</v>
      </c>
      <c r="P99">
        <f t="shared" si="2"/>
        <v>0.12095820430831744</v>
      </c>
      <c r="Q99">
        <f t="shared" si="2"/>
        <v>9.7881041171050936E-3</v>
      </c>
      <c r="R99">
        <f t="shared" si="2"/>
        <v>1.5130473169774649E-2</v>
      </c>
      <c r="S99">
        <f t="shared" si="2"/>
        <v>1.4852038670802318E-2</v>
      </c>
      <c r="T99">
        <f t="shared" si="2"/>
        <v>2.9674307390398825E-2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6.2333646435918592E-2</v>
      </c>
      <c r="AC99">
        <f t="shared" si="2"/>
        <v>3.2858067183310448E-2</v>
      </c>
      <c r="AD99">
        <f t="shared" si="2"/>
        <v>1.6651031447713342E-2</v>
      </c>
      <c r="AE99">
        <f t="shared" si="2"/>
        <v>8.0579980657628988E-2</v>
      </c>
      <c r="AF99">
        <f t="shared" si="2"/>
        <v>1.4534610492940001E-2</v>
      </c>
      <c r="AG99">
        <f t="shared" si="2"/>
        <v>0.11654421046796534</v>
      </c>
      <c r="AH99">
        <f t="shared" si="2"/>
        <v>8.3488224519010695E-2</v>
      </c>
      <c r="AI99">
        <f t="shared" si="2"/>
        <v>9.2097298264570207E-3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3.764247117123122E-2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3.0776190846547334E-2</v>
      </c>
      <c r="AR99">
        <f t="shared" si="2"/>
        <v>0</v>
      </c>
      <c r="AS99">
        <f t="shared" si="2"/>
        <v>6.8260394282468828E-2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6.995389143293626E-2</v>
      </c>
      <c r="AZ99">
        <f t="shared" si="2"/>
        <v>2.4418134266318246E-2</v>
      </c>
      <c r="BA99">
        <f t="shared" si="2"/>
        <v>2.207343070515513E-2</v>
      </c>
      <c r="BB99">
        <f t="shared" si="2"/>
        <v>6.475332903580204E-2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1.3990544968424532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19.341972999999999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19.341972999999999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19.093990000000002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19.093990000000002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15.943828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15.943828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14.657624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14.657624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14.016439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14.016439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12.762707000000001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12.762707000000001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13.161759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13.161759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14.129287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14.129287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13.951392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13.951392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13.755243999999999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13.755243999999999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13.793364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13.793364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15.972872000000001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15.972872000000001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14.752622000000001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14.752622000000001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13.946550999999999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13.946550999999999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16.973275999999998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16.973275999999998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17.142396999999999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17.142396999999999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18.293869000000001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18.293869000000001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18.129387000000001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18.129387000000001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19.053045999999998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19.053045999999998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19.341972999999999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19.341972999999999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19.341972999999999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19.341972999999999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19.341972999999999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19.341972999999999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19.341972999999999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19.341972999999999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18.753530000000001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18.753530000000001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17.903086999999999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17.903086999999999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17.738201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17.738201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18.513110000000001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18.513110000000001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16.612344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16.612344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19.220852000000001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19.220852000000001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19.341972999999999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19.341972999999999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19.341972999999999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19.341972999999999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19.341972999999999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19.341972999999999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19.341972999999999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18.719141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18.719141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18.267446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18.267446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16.459762999999999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16.459762999999999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16.005143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16.005143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18.239311000000001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18.239311000000001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16.903791999999999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16.903791999999999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19.080779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19.080779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19.341861000000002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19.341861000000002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19.341972999999999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19.341972999999999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19.341972999999999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19.341972999999999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19.341972999999999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19.341972999999999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19.304659000000001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19.304659000000001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19.341972999999999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19.257563000000001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19.257563000000001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19.341972999999999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19.341972999999999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19.185559000000001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19.185559000000001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19.158431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19.158431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19.341972999999999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19.341972999999999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19.042054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19.042054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19.238706000000001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19.238706000000001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19.341972999999999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19.341972999999999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19.341972999999999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19.341972999999999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19.341972999999999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19.341972999999999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19.341972999999999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19.341972999999999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19.341972999999999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19.341972999999999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19.341972999999999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19.341972999999999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19.341972999999999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19.341972999999999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19.341972999999999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19.341972999999999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19.341972999999999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19.341972999999999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19.341972999999999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19.341972999999999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19.341972999999999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19.341972999999999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19.341972999999999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19.341972999999999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19.341972999999999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19.341972999999999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19.341972999999999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19.341972999999999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19.341972999999999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19.341972999999999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19.341972999999999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0.44207735500000067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0.44207735500000067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435.2</v>
      </c>
      <c r="L3" s="201">
        <v>17.309999999999999</v>
      </c>
      <c r="M3" s="201">
        <v>62.29</v>
      </c>
      <c r="N3" s="201">
        <v>51.8</v>
      </c>
      <c r="O3" s="201">
        <v>72.31</v>
      </c>
      <c r="P3" s="201">
        <v>30.32</v>
      </c>
      <c r="Q3" s="201">
        <v>9.4700000000000006</v>
      </c>
      <c r="R3" s="201">
        <v>9.32</v>
      </c>
      <c r="S3" s="201">
        <v>11.53</v>
      </c>
      <c r="T3" s="201">
        <v>0.69</v>
      </c>
      <c r="U3" s="201">
        <v>52.06</v>
      </c>
      <c r="V3" s="201">
        <v>7.68</v>
      </c>
      <c r="W3" s="201">
        <v>19.71</v>
      </c>
      <c r="X3" s="201">
        <v>62.99</v>
      </c>
      <c r="Y3" s="201">
        <v>0</v>
      </c>
      <c r="Z3">
        <v>0</v>
      </c>
      <c r="AA3" s="201">
        <v>13.65</v>
      </c>
      <c r="AB3" s="201">
        <v>0</v>
      </c>
      <c r="AC3" s="201">
        <v>0</v>
      </c>
      <c r="AD3" s="201">
        <v>0</v>
      </c>
      <c r="AE3" s="201">
        <v>44.25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2.0499999999999998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406.18</v>
      </c>
      <c r="L4" s="201">
        <v>17.309999999999999</v>
      </c>
      <c r="M4" s="201">
        <v>62.29</v>
      </c>
      <c r="N4" s="201">
        <v>51.8</v>
      </c>
      <c r="O4" s="201">
        <v>72.31</v>
      </c>
      <c r="P4" s="201">
        <v>30.32</v>
      </c>
      <c r="Q4" s="201">
        <v>9.4700000000000006</v>
      </c>
      <c r="R4" s="201">
        <v>9.32</v>
      </c>
      <c r="S4" s="201">
        <v>11.53</v>
      </c>
      <c r="T4" s="201">
        <v>0.69</v>
      </c>
      <c r="U4" s="201">
        <v>52.06</v>
      </c>
      <c r="V4" s="201">
        <v>7.68</v>
      </c>
      <c r="W4" s="201">
        <v>19.71</v>
      </c>
      <c r="X4" s="201">
        <v>62.99</v>
      </c>
      <c r="Y4" s="201">
        <v>0</v>
      </c>
      <c r="Z4">
        <v>0</v>
      </c>
      <c r="AA4" s="201">
        <v>13.65</v>
      </c>
      <c r="AB4" s="201">
        <v>0</v>
      </c>
      <c r="AC4" s="201">
        <v>0</v>
      </c>
      <c r="AD4" s="201">
        <v>0</v>
      </c>
      <c r="AE4" s="201">
        <v>44.25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1.02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348.16</v>
      </c>
      <c r="L5" s="201">
        <v>17.309999999999999</v>
      </c>
      <c r="M5" s="201">
        <v>57.42</v>
      </c>
      <c r="N5" s="201">
        <v>51.8</v>
      </c>
      <c r="O5" s="201">
        <v>72.31</v>
      </c>
      <c r="P5" s="201">
        <v>30.32</v>
      </c>
      <c r="Q5" s="201">
        <v>9.4700000000000006</v>
      </c>
      <c r="R5" s="201">
        <v>9.32</v>
      </c>
      <c r="S5" s="201">
        <v>11.53</v>
      </c>
      <c r="T5" s="201">
        <v>0.69</v>
      </c>
      <c r="U5" s="201">
        <v>42</v>
      </c>
      <c r="V5" s="201">
        <v>7.68</v>
      </c>
      <c r="W5" s="201">
        <v>19.71</v>
      </c>
      <c r="X5" s="201">
        <v>62.99</v>
      </c>
      <c r="Y5" s="201">
        <v>0</v>
      </c>
      <c r="Z5">
        <v>0</v>
      </c>
      <c r="AA5" s="201">
        <v>13.65</v>
      </c>
      <c r="AB5" s="201">
        <v>0</v>
      </c>
      <c r="AC5" s="201">
        <v>0</v>
      </c>
      <c r="AD5" s="201">
        <v>0</v>
      </c>
      <c r="AE5" s="201">
        <v>44.25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7.92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290.13</v>
      </c>
      <c r="L6" s="201">
        <v>17.309999999999999</v>
      </c>
      <c r="M6" s="201">
        <v>51.85</v>
      </c>
      <c r="N6" s="201">
        <v>51.8</v>
      </c>
      <c r="O6" s="201">
        <v>72.31</v>
      </c>
      <c r="P6" s="201">
        <v>30.32</v>
      </c>
      <c r="Q6" s="201">
        <v>9.4700000000000006</v>
      </c>
      <c r="R6" s="201">
        <v>9.32</v>
      </c>
      <c r="S6" s="201">
        <v>11.53</v>
      </c>
      <c r="T6" s="201">
        <v>0.69</v>
      </c>
      <c r="U6" s="201">
        <v>42</v>
      </c>
      <c r="V6" s="201">
        <v>7.68</v>
      </c>
      <c r="W6" s="201">
        <v>19.71</v>
      </c>
      <c r="X6" s="201">
        <v>62.99</v>
      </c>
      <c r="Y6" s="201">
        <v>0</v>
      </c>
      <c r="Z6">
        <v>0</v>
      </c>
      <c r="AA6" s="201">
        <v>13.65</v>
      </c>
      <c r="AB6" s="201">
        <v>0</v>
      </c>
      <c r="AC6" s="201">
        <v>0</v>
      </c>
      <c r="AD6" s="201">
        <v>0</v>
      </c>
      <c r="AE6" s="201">
        <v>43.6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7.92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272.72000000000003</v>
      </c>
      <c r="L7" s="201">
        <v>17.309999999999999</v>
      </c>
      <c r="M7" s="201">
        <v>51.85</v>
      </c>
      <c r="N7" s="201">
        <v>51.8</v>
      </c>
      <c r="O7" s="201">
        <v>72.31</v>
      </c>
      <c r="P7" s="201">
        <v>30.32</v>
      </c>
      <c r="Q7" s="201">
        <v>9.4700000000000006</v>
      </c>
      <c r="R7" s="201">
        <v>9.32</v>
      </c>
      <c r="S7" s="201">
        <v>11.53</v>
      </c>
      <c r="T7" s="201">
        <v>0.69</v>
      </c>
      <c r="U7" s="201">
        <v>42</v>
      </c>
      <c r="V7" s="201">
        <v>7.68</v>
      </c>
      <c r="W7" s="201">
        <v>19.71</v>
      </c>
      <c r="X7" s="201">
        <v>62.99</v>
      </c>
      <c r="Y7" s="201">
        <v>0</v>
      </c>
      <c r="Z7">
        <v>0</v>
      </c>
      <c r="AA7" s="201">
        <v>13.65</v>
      </c>
      <c r="AB7" s="201">
        <v>0</v>
      </c>
      <c r="AC7" s="201">
        <v>0</v>
      </c>
      <c r="AD7" s="201">
        <v>0</v>
      </c>
      <c r="AE7" s="201">
        <v>43.6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7.92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272.72000000000003</v>
      </c>
      <c r="L8" s="201">
        <v>17.309999999999999</v>
      </c>
      <c r="M8" s="201">
        <v>51.85</v>
      </c>
      <c r="N8" s="201">
        <v>51.8</v>
      </c>
      <c r="O8" s="201">
        <v>72.31</v>
      </c>
      <c r="P8" s="201">
        <v>30.32</v>
      </c>
      <c r="Q8" s="201">
        <v>9.4700000000000006</v>
      </c>
      <c r="R8" s="201">
        <v>9.32</v>
      </c>
      <c r="S8" s="201">
        <v>11.53</v>
      </c>
      <c r="T8" s="201">
        <v>0.69</v>
      </c>
      <c r="U8" s="201">
        <v>42</v>
      </c>
      <c r="V8" s="201">
        <v>7.68</v>
      </c>
      <c r="W8" s="201">
        <v>19.71</v>
      </c>
      <c r="X8" s="201">
        <v>62.99</v>
      </c>
      <c r="Y8" s="201">
        <v>0</v>
      </c>
      <c r="Z8">
        <v>0</v>
      </c>
      <c r="AA8" s="201">
        <v>14.14</v>
      </c>
      <c r="AB8" s="201">
        <v>0</v>
      </c>
      <c r="AC8" s="201">
        <v>0</v>
      </c>
      <c r="AD8" s="201">
        <v>0</v>
      </c>
      <c r="AE8" s="201">
        <v>43.6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7.92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272.72000000000003</v>
      </c>
      <c r="L9" s="201">
        <v>17.309999999999999</v>
      </c>
      <c r="M9" s="201">
        <v>51.85</v>
      </c>
      <c r="N9" s="201">
        <v>51.8</v>
      </c>
      <c r="O9" s="201">
        <v>72.31</v>
      </c>
      <c r="P9" s="201">
        <v>30.32</v>
      </c>
      <c r="Q9" s="201">
        <v>9.4700000000000006</v>
      </c>
      <c r="R9" s="201">
        <v>9.32</v>
      </c>
      <c r="S9" s="201">
        <v>11.53</v>
      </c>
      <c r="T9" s="201">
        <v>0.69</v>
      </c>
      <c r="U9" s="201">
        <v>42</v>
      </c>
      <c r="V9" s="201">
        <v>7.68</v>
      </c>
      <c r="W9" s="201">
        <v>19.71</v>
      </c>
      <c r="X9" s="201">
        <v>62.99</v>
      </c>
      <c r="Y9" s="201">
        <v>0</v>
      </c>
      <c r="Z9">
        <v>0</v>
      </c>
      <c r="AA9" s="201">
        <v>14.14</v>
      </c>
      <c r="AB9" s="201">
        <v>0</v>
      </c>
      <c r="AC9" s="201">
        <v>0</v>
      </c>
      <c r="AD9" s="201">
        <v>0</v>
      </c>
      <c r="AE9" s="201">
        <v>43.6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7.92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272.72000000000003</v>
      </c>
      <c r="L10" s="201">
        <v>17.309999999999999</v>
      </c>
      <c r="M10" s="201">
        <v>51.85</v>
      </c>
      <c r="N10" s="201">
        <v>51.8</v>
      </c>
      <c r="O10" s="201">
        <v>72.31</v>
      </c>
      <c r="P10" s="201">
        <v>30.32</v>
      </c>
      <c r="Q10" s="201">
        <v>9.4700000000000006</v>
      </c>
      <c r="R10" s="201">
        <v>9.32</v>
      </c>
      <c r="S10" s="201">
        <v>11.53</v>
      </c>
      <c r="T10" s="201">
        <v>0.69</v>
      </c>
      <c r="U10" s="201">
        <v>42</v>
      </c>
      <c r="V10" s="201">
        <v>7.68</v>
      </c>
      <c r="W10" s="201">
        <v>19.71</v>
      </c>
      <c r="X10" s="201">
        <v>62.99</v>
      </c>
      <c r="Y10" s="201">
        <v>0</v>
      </c>
      <c r="Z10">
        <v>0</v>
      </c>
      <c r="AA10" s="201">
        <v>14.14</v>
      </c>
      <c r="AB10" s="201">
        <v>0</v>
      </c>
      <c r="AC10" s="201">
        <v>0</v>
      </c>
      <c r="AD10" s="201">
        <v>0</v>
      </c>
      <c r="AE10" s="201">
        <v>43.6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7.92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272.73</v>
      </c>
      <c r="L11" s="201">
        <v>17.55</v>
      </c>
      <c r="M11" s="201">
        <v>51.85</v>
      </c>
      <c r="N11" s="201">
        <v>51.8</v>
      </c>
      <c r="O11" s="201">
        <v>72.31</v>
      </c>
      <c r="P11" s="201">
        <v>30.32</v>
      </c>
      <c r="Q11" s="201">
        <v>9.64</v>
      </c>
      <c r="R11" s="201">
        <v>9.32</v>
      </c>
      <c r="S11" s="201">
        <v>11.79</v>
      </c>
      <c r="T11" s="201">
        <v>1.42</v>
      </c>
      <c r="U11" s="201">
        <v>52.06</v>
      </c>
      <c r="V11" s="201">
        <v>7.68</v>
      </c>
      <c r="W11" s="201">
        <v>19.71</v>
      </c>
      <c r="X11" s="201">
        <v>62.99</v>
      </c>
      <c r="Y11" s="201">
        <v>0</v>
      </c>
      <c r="Z11">
        <v>0</v>
      </c>
      <c r="AA11" s="201">
        <v>14.14</v>
      </c>
      <c r="AB11" s="201">
        <v>0</v>
      </c>
      <c r="AC11" s="201">
        <v>0</v>
      </c>
      <c r="AD11" s="201">
        <v>0</v>
      </c>
      <c r="AE11" s="201">
        <v>43.6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7.92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272.73</v>
      </c>
      <c r="L12" s="201">
        <v>17.55</v>
      </c>
      <c r="M12" s="201">
        <v>51.85</v>
      </c>
      <c r="N12" s="201">
        <v>51.8</v>
      </c>
      <c r="O12" s="201">
        <v>72.31</v>
      </c>
      <c r="P12" s="201">
        <v>30.32</v>
      </c>
      <c r="Q12" s="201">
        <v>9.64</v>
      </c>
      <c r="R12" s="201">
        <v>9.32</v>
      </c>
      <c r="S12" s="201">
        <v>11.79</v>
      </c>
      <c r="T12" s="201">
        <v>1.42</v>
      </c>
      <c r="U12" s="201">
        <v>52.06</v>
      </c>
      <c r="V12" s="201">
        <v>7.68</v>
      </c>
      <c r="W12" s="201">
        <v>19.71</v>
      </c>
      <c r="X12" s="201">
        <v>62.99</v>
      </c>
      <c r="Y12" s="201">
        <v>0</v>
      </c>
      <c r="Z12">
        <v>0</v>
      </c>
      <c r="AA12" s="201">
        <v>14.14</v>
      </c>
      <c r="AB12" s="201">
        <v>0</v>
      </c>
      <c r="AC12" s="201">
        <v>0</v>
      </c>
      <c r="AD12" s="201">
        <v>0</v>
      </c>
      <c r="AE12" s="201">
        <v>44.25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7.92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272.73</v>
      </c>
      <c r="L13" s="201">
        <v>9.67</v>
      </c>
      <c r="M13" s="201">
        <v>51.85</v>
      </c>
      <c r="N13" s="201">
        <v>51.8</v>
      </c>
      <c r="O13" s="201">
        <v>72.31</v>
      </c>
      <c r="P13" s="201">
        <v>30.32</v>
      </c>
      <c r="Q13" s="201">
        <v>5.31</v>
      </c>
      <c r="R13" s="201">
        <v>5.27</v>
      </c>
      <c r="S13" s="201">
        <v>7.61</v>
      </c>
      <c r="T13" s="201">
        <v>0.79</v>
      </c>
      <c r="U13" s="201">
        <v>52.06</v>
      </c>
      <c r="V13" s="201">
        <v>7.68</v>
      </c>
      <c r="W13" s="201">
        <v>19.71</v>
      </c>
      <c r="X13" s="201">
        <v>62.99</v>
      </c>
      <c r="Y13" s="201">
        <v>0</v>
      </c>
      <c r="Z13">
        <v>0</v>
      </c>
      <c r="AA13" s="201">
        <v>14.14</v>
      </c>
      <c r="AB13" s="201">
        <v>0</v>
      </c>
      <c r="AC13" s="201">
        <v>0</v>
      </c>
      <c r="AD13" s="201">
        <v>0</v>
      </c>
      <c r="AE13" s="201">
        <v>44.25</v>
      </c>
      <c r="AF13" s="201">
        <v>0</v>
      </c>
      <c r="AG13" s="201">
        <v>0</v>
      </c>
      <c r="AH13" s="201">
        <v>0</v>
      </c>
      <c r="AI13" s="201">
        <v>82.48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118.61</v>
      </c>
      <c r="AQ13" s="201">
        <v>14.51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0.38</v>
      </c>
      <c r="BB13" s="201">
        <v>1.36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272.73</v>
      </c>
      <c r="L14" s="201">
        <v>9.67</v>
      </c>
      <c r="M14" s="201">
        <v>51.85</v>
      </c>
      <c r="N14" s="201">
        <v>51.8</v>
      </c>
      <c r="O14" s="201">
        <v>72.31</v>
      </c>
      <c r="P14" s="201">
        <v>30.32</v>
      </c>
      <c r="Q14" s="201">
        <v>5.31</v>
      </c>
      <c r="R14" s="201">
        <v>5.27</v>
      </c>
      <c r="S14" s="201">
        <v>6.49</v>
      </c>
      <c r="T14" s="201">
        <v>0.79</v>
      </c>
      <c r="U14" s="201">
        <v>52.06</v>
      </c>
      <c r="V14" s="201">
        <v>7.68</v>
      </c>
      <c r="W14" s="201">
        <v>19.71</v>
      </c>
      <c r="X14" s="201">
        <v>62.99</v>
      </c>
      <c r="Y14" s="201">
        <v>0</v>
      </c>
      <c r="Z14">
        <v>0</v>
      </c>
      <c r="AA14" s="201">
        <v>14.14</v>
      </c>
      <c r="AB14" s="201">
        <v>0</v>
      </c>
      <c r="AC14" s="201">
        <v>0</v>
      </c>
      <c r="AD14" s="201">
        <v>0</v>
      </c>
      <c r="AE14" s="201">
        <v>44.25</v>
      </c>
      <c r="AF14" s="201">
        <v>0</v>
      </c>
      <c r="AG14" s="201">
        <v>0</v>
      </c>
      <c r="AH14" s="201">
        <v>0</v>
      </c>
      <c r="AI14" s="201">
        <v>82.48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96.71</v>
      </c>
      <c r="AQ14" s="201">
        <v>14.51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0.38</v>
      </c>
      <c r="BB14" s="201">
        <v>1.36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272.73</v>
      </c>
      <c r="L15" s="201">
        <v>9.67</v>
      </c>
      <c r="M15" s="201">
        <v>51.85</v>
      </c>
      <c r="N15" s="201">
        <v>51.8</v>
      </c>
      <c r="O15" s="201">
        <v>72.31</v>
      </c>
      <c r="P15" s="201">
        <v>30.32</v>
      </c>
      <c r="Q15" s="201">
        <v>5.31</v>
      </c>
      <c r="R15" s="201">
        <v>5.27</v>
      </c>
      <c r="S15" s="201">
        <v>6.49</v>
      </c>
      <c r="T15" s="201">
        <v>0.79</v>
      </c>
      <c r="U15" s="201">
        <v>52.06</v>
      </c>
      <c r="V15" s="201">
        <v>7.68</v>
      </c>
      <c r="W15" s="201">
        <v>19.71</v>
      </c>
      <c r="X15" s="201">
        <v>62.99</v>
      </c>
      <c r="Y15" s="201">
        <v>0</v>
      </c>
      <c r="Z15">
        <v>0</v>
      </c>
      <c r="AA15" s="201">
        <v>14.14</v>
      </c>
      <c r="AB15" s="201">
        <v>0</v>
      </c>
      <c r="AC15" s="201">
        <v>0</v>
      </c>
      <c r="AD15" s="201">
        <v>0</v>
      </c>
      <c r="AE15" s="201">
        <v>44.25</v>
      </c>
      <c r="AF15" s="201">
        <v>0</v>
      </c>
      <c r="AG15" s="201">
        <v>0</v>
      </c>
      <c r="AH15" s="201">
        <v>0</v>
      </c>
      <c r="AI15" s="201">
        <v>82.48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77.37</v>
      </c>
      <c r="AQ15" s="201">
        <v>14.51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0.38</v>
      </c>
      <c r="BB15" s="201">
        <v>1.36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272.73</v>
      </c>
      <c r="L16" s="201">
        <v>9.67</v>
      </c>
      <c r="M16" s="201">
        <v>51.85</v>
      </c>
      <c r="N16" s="201">
        <v>51.8</v>
      </c>
      <c r="O16" s="201">
        <v>72.31</v>
      </c>
      <c r="P16" s="201">
        <v>30.32</v>
      </c>
      <c r="Q16" s="201">
        <v>5.31</v>
      </c>
      <c r="R16" s="201">
        <v>5.27</v>
      </c>
      <c r="S16" s="201">
        <v>6.49</v>
      </c>
      <c r="T16" s="201">
        <v>0.79</v>
      </c>
      <c r="U16" s="201">
        <v>52.06</v>
      </c>
      <c r="V16" s="201">
        <v>7.68</v>
      </c>
      <c r="W16" s="201">
        <v>19.71</v>
      </c>
      <c r="X16" s="201">
        <v>62.99</v>
      </c>
      <c r="Y16" s="201">
        <v>0</v>
      </c>
      <c r="Z16">
        <v>0</v>
      </c>
      <c r="AA16" s="201">
        <v>14.14</v>
      </c>
      <c r="AB16" s="201">
        <v>0</v>
      </c>
      <c r="AC16" s="201">
        <v>0</v>
      </c>
      <c r="AD16" s="201">
        <v>0</v>
      </c>
      <c r="AE16" s="201">
        <v>44.25</v>
      </c>
      <c r="AF16" s="201">
        <v>0</v>
      </c>
      <c r="AG16" s="201">
        <v>0</v>
      </c>
      <c r="AH16" s="201">
        <v>0</v>
      </c>
      <c r="AI16" s="201">
        <v>82.48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67.7</v>
      </c>
      <c r="AQ16" s="201">
        <v>14.51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0.38</v>
      </c>
      <c r="BB16" s="201">
        <v>1.36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272.73</v>
      </c>
      <c r="L17" s="201">
        <v>9.67</v>
      </c>
      <c r="M17" s="201">
        <v>51.85</v>
      </c>
      <c r="N17" s="201">
        <v>51.8</v>
      </c>
      <c r="O17" s="201">
        <v>72.31</v>
      </c>
      <c r="P17" s="201">
        <v>30.32</v>
      </c>
      <c r="Q17" s="201">
        <v>5.31</v>
      </c>
      <c r="R17" s="201">
        <v>5.27</v>
      </c>
      <c r="S17" s="201">
        <v>6.49</v>
      </c>
      <c r="T17" s="201">
        <v>0.79</v>
      </c>
      <c r="U17" s="201">
        <v>52.06</v>
      </c>
      <c r="V17" s="201">
        <v>7.68</v>
      </c>
      <c r="W17" s="201">
        <v>19.71</v>
      </c>
      <c r="X17" s="201">
        <v>62.99</v>
      </c>
      <c r="Y17" s="201">
        <v>0</v>
      </c>
      <c r="Z17">
        <v>0</v>
      </c>
      <c r="AA17" s="201">
        <v>14.14</v>
      </c>
      <c r="AB17" s="201">
        <v>0</v>
      </c>
      <c r="AC17" s="201">
        <v>0</v>
      </c>
      <c r="AD17" s="201">
        <v>0</v>
      </c>
      <c r="AE17" s="201">
        <v>44.25</v>
      </c>
      <c r="AF17" s="201">
        <v>0</v>
      </c>
      <c r="AG17" s="201">
        <v>0</v>
      </c>
      <c r="AH17" s="201">
        <v>0</v>
      </c>
      <c r="AI17" s="201">
        <v>82.48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58.03</v>
      </c>
      <c r="AQ17" s="201">
        <v>14.51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0.38</v>
      </c>
      <c r="BB17" s="201">
        <v>1.36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272.73</v>
      </c>
      <c r="L18" s="201">
        <v>9.67</v>
      </c>
      <c r="M18" s="201">
        <v>51.85</v>
      </c>
      <c r="N18" s="201">
        <v>51.8</v>
      </c>
      <c r="O18" s="201">
        <v>72.31</v>
      </c>
      <c r="P18" s="201">
        <v>30.32</v>
      </c>
      <c r="Q18" s="201">
        <v>5.31</v>
      </c>
      <c r="R18" s="201">
        <v>5.27</v>
      </c>
      <c r="S18" s="201">
        <v>6.49</v>
      </c>
      <c r="T18" s="201">
        <v>0.79</v>
      </c>
      <c r="U18" s="201">
        <v>52.06</v>
      </c>
      <c r="V18" s="201">
        <v>7.68</v>
      </c>
      <c r="W18" s="201">
        <v>19.71</v>
      </c>
      <c r="X18" s="201">
        <v>62.99</v>
      </c>
      <c r="Y18" s="201">
        <v>0</v>
      </c>
      <c r="Z18">
        <v>0</v>
      </c>
      <c r="AA18" s="201">
        <v>14.14</v>
      </c>
      <c r="AB18" s="201">
        <v>0</v>
      </c>
      <c r="AC18" s="201">
        <v>0</v>
      </c>
      <c r="AD18" s="201">
        <v>0</v>
      </c>
      <c r="AE18" s="201">
        <v>44.25</v>
      </c>
      <c r="AF18" s="201">
        <v>0</v>
      </c>
      <c r="AG18" s="201">
        <v>0</v>
      </c>
      <c r="AH18" s="201">
        <v>0</v>
      </c>
      <c r="AI18" s="201">
        <v>82.48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58.03</v>
      </c>
      <c r="AQ18" s="201">
        <v>14.51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0.38</v>
      </c>
      <c r="BB18" s="201">
        <v>1.36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272.73</v>
      </c>
      <c r="L19" s="201">
        <v>9.67</v>
      </c>
      <c r="M19" s="201">
        <v>51.85</v>
      </c>
      <c r="N19" s="201">
        <v>51.8</v>
      </c>
      <c r="O19" s="201">
        <v>72.31</v>
      </c>
      <c r="P19" s="201">
        <v>30.32</v>
      </c>
      <c r="Q19" s="201">
        <v>5.31</v>
      </c>
      <c r="R19" s="201">
        <v>5.27</v>
      </c>
      <c r="S19" s="201">
        <v>6.49</v>
      </c>
      <c r="T19" s="201">
        <v>0.79</v>
      </c>
      <c r="U19" s="201">
        <v>52.06</v>
      </c>
      <c r="V19" s="201">
        <v>4.2300000000000004</v>
      </c>
      <c r="W19" s="201">
        <v>19.71</v>
      </c>
      <c r="X19" s="201">
        <v>62.99</v>
      </c>
      <c r="Y19" s="201">
        <v>0</v>
      </c>
      <c r="Z19">
        <v>0</v>
      </c>
      <c r="AA19" s="201">
        <v>14.14</v>
      </c>
      <c r="AB19" s="201">
        <v>0</v>
      </c>
      <c r="AC19" s="201">
        <v>0</v>
      </c>
      <c r="AD19" s="201">
        <v>0</v>
      </c>
      <c r="AE19" s="201">
        <v>44.25</v>
      </c>
      <c r="AF19" s="201">
        <v>0</v>
      </c>
      <c r="AG19" s="201">
        <v>0</v>
      </c>
      <c r="AH19" s="201">
        <v>0</v>
      </c>
      <c r="AI19" s="201">
        <v>82.48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58.03</v>
      </c>
      <c r="AQ19" s="201">
        <v>14.51</v>
      </c>
      <c r="AR19" s="201">
        <v>0</v>
      </c>
      <c r="AS19" s="201">
        <v>4.3499999999999996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0.38</v>
      </c>
      <c r="BB19" s="201">
        <v>1.36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272.73</v>
      </c>
      <c r="L20" s="201">
        <v>9.67</v>
      </c>
      <c r="M20" s="201">
        <v>51.85</v>
      </c>
      <c r="N20" s="201">
        <v>51.8</v>
      </c>
      <c r="O20" s="201">
        <v>72.31</v>
      </c>
      <c r="P20" s="201">
        <v>30.32</v>
      </c>
      <c r="Q20" s="201">
        <v>5.31</v>
      </c>
      <c r="R20" s="201">
        <v>5.27</v>
      </c>
      <c r="S20" s="201">
        <v>6.49</v>
      </c>
      <c r="T20" s="201">
        <v>0.79</v>
      </c>
      <c r="U20" s="201">
        <v>52.06</v>
      </c>
      <c r="V20" s="201">
        <v>4.2300000000000004</v>
      </c>
      <c r="W20" s="201">
        <v>19.71</v>
      </c>
      <c r="X20" s="201">
        <v>62.99</v>
      </c>
      <c r="Y20" s="201">
        <v>0</v>
      </c>
      <c r="Z20">
        <v>0</v>
      </c>
      <c r="AA20" s="201">
        <v>14.14</v>
      </c>
      <c r="AB20" s="201">
        <v>0</v>
      </c>
      <c r="AC20" s="201">
        <v>0</v>
      </c>
      <c r="AD20" s="201">
        <v>0</v>
      </c>
      <c r="AE20" s="201">
        <v>44.25</v>
      </c>
      <c r="AF20" s="201">
        <v>0</v>
      </c>
      <c r="AG20" s="201">
        <v>0</v>
      </c>
      <c r="AH20" s="201">
        <v>0</v>
      </c>
      <c r="AI20" s="201">
        <v>82.48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58.03</v>
      </c>
      <c r="AQ20" s="201">
        <v>14.51</v>
      </c>
      <c r="AR20" s="201">
        <v>0</v>
      </c>
      <c r="AS20" s="201">
        <v>4.3499999999999996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0.38</v>
      </c>
      <c r="BB20" s="201">
        <v>1.36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272.73</v>
      </c>
      <c r="L21" s="201">
        <v>9.67</v>
      </c>
      <c r="M21" s="201">
        <v>51.85</v>
      </c>
      <c r="N21" s="201">
        <v>51.8</v>
      </c>
      <c r="O21" s="201">
        <v>72.31</v>
      </c>
      <c r="P21" s="201">
        <v>30.32</v>
      </c>
      <c r="Q21" s="201">
        <v>5.31</v>
      </c>
      <c r="R21" s="201">
        <v>5.27</v>
      </c>
      <c r="S21" s="201">
        <v>6.49</v>
      </c>
      <c r="T21" s="201">
        <v>0.79</v>
      </c>
      <c r="U21" s="201">
        <v>52.06</v>
      </c>
      <c r="V21" s="201">
        <v>4.2300000000000004</v>
      </c>
      <c r="W21" s="201">
        <v>19.71</v>
      </c>
      <c r="X21" s="201">
        <v>62.99</v>
      </c>
      <c r="Y21" s="201">
        <v>0</v>
      </c>
      <c r="Z21">
        <v>0</v>
      </c>
      <c r="AA21" s="201">
        <v>14.14</v>
      </c>
      <c r="AB21" s="201">
        <v>0</v>
      </c>
      <c r="AC21" s="201">
        <v>0</v>
      </c>
      <c r="AD21" s="201">
        <v>0</v>
      </c>
      <c r="AE21" s="201">
        <v>44.25</v>
      </c>
      <c r="AF21" s="201">
        <v>0</v>
      </c>
      <c r="AG21" s="201">
        <v>0</v>
      </c>
      <c r="AH21" s="201">
        <v>0</v>
      </c>
      <c r="AI21" s="201">
        <v>80.37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58.03</v>
      </c>
      <c r="AQ21" s="201">
        <v>14.67</v>
      </c>
      <c r="AR21" s="201">
        <v>0</v>
      </c>
      <c r="AS21" s="201">
        <v>4.3499999999999996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0.38</v>
      </c>
      <c r="BB21" s="201">
        <v>1.36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272.73</v>
      </c>
      <c r="L22" s="201">
        <v>9.67</v>
      </c>
      <c r="M22" s="201">
        <v>51.85</v>
      </c>
      <c r="N22" s="201">
        <v>51.8</v>
      </c>
      <c r="O22" s="201">
        <v>72.31</v>
      </c>
      <c r="P22" s="201">
        <v>30.32</v>
      </c>
      <c r="Q22" s="201">
        <v>5.31</v>
      </c>
      <c r="R22" s="201">
        <v>5.27</v>
      </c>
      <c r="S22" s="201">
        <v>6.49</v>
      </c>
      <c r="T22" s="201">
        <v>0.79</v>
      </c>
      <c r="U22" s="201">
        <v>52.06</v>
      </c>
      <c r="V22" s="201">
        <v>4.2300000000000004</v>
      </c>
      <c r="W22" s="201">
        <v>19.71</v>
      </c>
      <c r="X22" s="201">
        <v>62.99</v>
      </c>
      <c r="Y22" s="201">
        <v>0</v>
      </c>
      <c r="Z22">
        <v>0</v>
      </c>
      <c r="AA22" s="201">
        <v>14.14</v>
      </c>
      <c r="AB22" s="201">
        <v>0</v>
      </c>
      <c r="AC22" s="201">
        <v>0</v>
      </c>
      <c r="AD22" s="201">
        <v>0</v>
      </c>
      <c r="AE22" s="201">
        <v>44.25</v>
      </c>
      <c r="AF22" s="201">
        <v>0</v>
      </c>
      <c r="AG22" s="201">
        <v>0</v>
      </c>
      <c r="AH22" s="201">
        <v>0</v>
      </c>
      <c r="AI22" s="201">
        <v>80.37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58.03</v>
      </c>
      <c r="AQ22" s="201">
        <v>14.67</v>
      </c>
      <c r="AR22" s="201">
        <v>0</v>
      </c>
      <c r="AS22" s="201">
        <v>4.3499999999999996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0.38</v>
      </c>
      <c r="BB22" s="201">
        <v>1.36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272.73</v>
      </c>
      <c r="L23" s="201">
        <v>9.67</v>
      </c>
      <c r="M23" s="201">
        <v>51.85</v>
      </c>
      <c r="N23" s="201">
        <v>51.8</v>
      </c>
      <c r="O23" s="201">
        <v>72.31</v>
      </c>
      <c r="P23" s="201">
        <v>30.32</v>
      </c>
      <c r="Q23" s="201">
        <v>5.31</v>
      </c>
      <c r="R23" s="201">
        <v>5.27</v>
      </c>
      <c r="S23" s="201">
        <v>6.49</v>
      </c>
      <c r="T23" s="201">
        <v>0.79</v>
      </c>
      <c r="U23" s="201">
        <v>52.06</v>
      </c>
      <c r="V23" s="201">
        <v>4.2300000000000004</v>
      </c>
      <c r="W23" s="201">
        <v>19.71</v>
      </c>
      <c r="X23" s="201">
        <v>62.99</v>
      </c>
      <c r="Y23" s="201">
        <v>0</v>
      </c>
      <c r="Z23">
        <v>0</v>
      </c>
      <c r="AA23" s="201">
        <v>14.14</v>
      </c>
      <c r="AB23" s="201">
        <v>0</v>
      </c>
      <c r="AC23" s="201">
        <v>0</v>
      </c>
      <c r="AD23" s="201">
        <v>0</v>
      </c>
      <c r="AE23" s="201">
        <v>44.25</v>
      </c>
      <c r="AF23" s="201">
        <v>0</v>
      </c>
      <c r="AG23" s="201">
        <v>0</v>
      </c>
      <c r="AH23" s="201">
        <v>0</v>
      </c>
      <c r="AI23" s="201">
        <v>80.37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58.03</v>
      </c>
      <c r="AQ23" s="201">
        <v>14.51</v>
      </c>
      <c r="AR23" s="201">
        <v>0</v>
      </c>
      <c r="AS23" s="201">
        <v>4.3499999999999996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0.45</v>
      </c>
      <c r="BB23" s="201">
        <v>1.36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272.73</v>
      </c>
      <c r="L24" s="201">
        <v>9.67</v>
      </c>
      <c r="M24" s="201">
        <v>51.85</v>
      </c>
      <c r="N24" s="201">
        <v>51.8</v>
      </c>
      <c r="O24" s="201">
        <v>72.31</v>
      </c>
      <c r="P24" s="201">
        <v>30.32</v>
      </c>
      <c r="Q24" s="201">
        <v>5.31</v>
      </c>
      <c r="R24" s="201">
        <v>5.27</v>
      </c>
      <c r="S24" s="201">
        <v>6.49</v>
      </c>
      <c r="T24" s="201">
        <v>0.79</v>
      </c>
      <c r="U24" s="201">
        <v>52.06</v>
      </c>
      <c r="V24" s="201">
        <v>4.2300000000000004</v>
      </c>
      <c r="W24" s="201">
        <v>19.71</v>
      </c>
      <c r="X24" s="201">
        <v>62.99</v>
      </c>
      <c r="Y24" s="201">
        <v>0</v>
      </c>
      <c r="Z24">
        <v>0</v>
      </c>
      <c r="AA24" s="201">
        <v>14.14</v>
      </c>
      <c r="AB24" s="201">
        <v>0</v>
      </c>
      <c r="AC24" s="201">
        <v>0</v>
      </c>
      <c r="AD24" s="201">
        <v>0</v>
      </c>
      <c r="AE24" s="201">
        <v>44.25</v>
      </c>
      <c r="AF24" s="201">
        <v>0</v>
      </c>
      <c r="AG24" s="201">
        <v>0</v>
      </c>
      <c r="AH24" s="201">
        <v>0</v>
      </c>
      <c r="AI24" s="201">
        <v>80.37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58.03</v>
      </c>
      <c r="AQ24" s="201">
        <v>14.51</v>
      </c>
      <c r="AR24" s="201">
        <v>0</v>
      </c>
      <c r="AS24" s="201">
        <v>4.3499999999999996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0.45</v>
      </c>
      <c r="BB24" s="201">
        <v>1.36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272.73</v>
      </c>
      <c r="L25" s="201">
        <v>9.67</v>
      </c>
      <c r="M25" s="201">
        <v>51.85</v>
      </c>
      <c r="N25" s="201">
        <v>51.8</v>
      </c>
      <c r="O25" s="201">
        <v>72.31</v>
      </c>
      <c r="P25" s="201">
        <v>30.32</v>
      </c>
      <c r="Q25" s="201">
        <v>5.31</v>
      </c>
      <c r="R25" s="201">
        <v>5.27</v>
      </c>
      <c r="S25" s="201">
        <v>6.49</v>
      </c>
      <c r="T25" s="201">
        <v>0.79</v>
      </c>
      <c r="U25" s="201">
        <v>52.06</v>
      </c>
      <c r="V25" s="201">
        <v>4.2300000000000004</v>
      </c>
      <c r="W25" s="201">
        <v>19.71</v>
      </c>
      <c r="X25" s="201">
        <v>62.99</v>
      </c>
      <c r="Y25" s="201">
        <v>0</v>
      </c>
      <c r="Z25">
        <v>0</v>
      </c>
      <c r="AA25" s="201">
        <v>14.14</v>
      </c>
      <c r="AB25" s="201">
        <v>0</v>
      </c>
      <c r="AC25" s="201">
        <v>0</v>
      </c>
      <c r="AD25" s="201">
        <v>0</v>
      </c>
      <c r="AE25" s="201">
        <v>44.25</v>
      </c>
      <c r="AF25" s="201">
        <v>0</v>
      </c>
      <c r="AG25" s="201">
        <v>0</v>
      </c>
      <c r="AH25" s="201">
        <v>0</v>
      </c>
      <c r="AI25" s="201">
        <v>80.37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58.03</v>
      </c>
      <c r="AQ25" s="201">
        <v>14.51</v>
      </c>
      <c r="AR25" s="201">
        <v>0</v>
      </c>
      <c r="AS25" s="201">
        <v>4.3499999999999996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0.45</v>
      </c>
      <c r="BB25" s="201">
        <v>1.36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272.73</v>
      </c>
      <c r="L26" s="201">
        <v>9.67</v>
      </c>
      <c r="M26" s="201">
        <v>51.85</v>
      </c>
      <c r="N26" s="201">
        <v>51.8</v>
      </c>
      <c r="O26" s="201">
        <v>72.31</v>
      </c>
      <c r="P26" s="201">
        <v>30.32</v>
      </c>
      <c r="Q26" s="201">
        <v>5.69</v>
      </c>
      <c r="R26" s="201">
        <v>5.27</v>
      </c>
      <c r="S26" s="201">
        <v>7.8</v>
      </c>
      <c r="T26" s="201">
        <v>0.79</v>
      </c>
      <c r="U26" s="201">
        <v>52.06</v>
      </c>
      <c r="V26" s="201">
        <v>4.2300000000000004</v>
      </c>
      <c r="W26" s="201">
        <v>19.71</v>
      </c>
      <c r="X26" s="201">
        <v>62.99</v>
      </c>
      <c r="Y26" s="201">
        <v>0</v>
      </c>
      <c r="Z26">
        <v>0</v>
      </c>
      <c r="AA26" s="201">
        <v>14.14</v>
      </c>
      <c r="AB26" s="201">
        <v>0</v>
      </c>
      <c r="AC26" s="201">
        <v>0</v>
      </c>
      <c r="AD26" s="201">
        <v>0</v>
      </c>
      <c r="AE26" s="201">
        <v>44.25</v>
      </c>
      <c r="AF26" s="201">
        <v>0</v>
      </c>
      <c r="AG26" s="201">
        <v>0</v>
      </c>
      <c r="AH26" s="201">
        <v>0</v>
      </c>
      <c r="AI26" s="201">
        <v>80.37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58.03</v>
      </c>
      <c r="AQ26" s="201">
        <v>14.51</v>
      </c>
      <c r="AR26" s="201">
        <v>0</v>
      </c>
      <c r="AS26" s="201">
        <v>4.3499999999999996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0.45</v>
      </c>
      <c r="BB26" s="201">
        <v>1.36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272.73</v>
      </c>
      <c r="L27" s="201">
        <v>7.98</v>
      </c>
      <c r="M27" s="201">
        <v>51.85</v>
      </c>
      <c r="N27" s="201">
        <v>51.8</v>
      </c>
      <c r="O27" s="201">
        <v>72.31</v>
      </c>
      <c r="P27" s="201">
        <v>30.32</v>
      </c>
      <c r="Q27" s="201">
        <v>5.28</v>
      </c>
      <c r="R27" s="201">
        <v>5.27</v>
      </c>
      <c r="S27" s="201">
        <v>6.49</v>
      </c>
      <c r="T27" s="201">
        <v>0.79</v>
      </c>
      <c r="U27" s="201">
        <v>58.08</v>
      </c>
      <c r="V27" s="201">
        <v>4.2300000000000004</v>
      </c>
      <c r="W27" s="201">
        <v>19.71</v>
      </c>
      <c r="X27" s="201">
        <v>62.99</v>
      </c>
      <c r="Y27" s="201">
        <v>0</v>
      </c>
      <c r="Z27">
        <v>0</v>
      </c>
      <c r="AA27" s="201">
        <v>14.14</v>
      </c>
      <c r="AB27" s="201">
        <v>0</v>
      </c>
      <c r="AC27" s="201">
        <v>0</v>
      </c>
      <c r="AD27" s="201">
        <v>0</v>
      </c>
      <c r="AE27" s="201">
        <v>44.25</v>
      </c>
      <c r="AF27" s="201">
        <v>0</v>
      </c>
      <c r="AG27" s="201">
        <v>0</v>
      </c>
      <c r="AH27" s="201">
        <v>0</v>
      </c>
      <c r="AI27" s="201">
        <v>80.37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58.02</v>
      </c>
      <c r="AQ27" s="201">
        <v>14.51</v>
      </c>
      <c r="AR27" s="201">
        <v>2.2799999999999998</v>
      </c>
      <c r="AS27" s="201">
        <v>4.3499999999999996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0.45</v>
      </c>
      <c r="BB27" s="201">
        <v>1.36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272.72000000000003</v>
      </c>
      <c r="L28" s="201">
        <v>8.61</v>
      </c>
      <c r="M28" s="201">
        <v>51.85</v>
      </c>
      <c r="N28" s="201">
        <v>51.8</v>
      </c>
      <c r="O28" s="201">
        <v>72.31</v>
      </c>
      <c r="P28" s="201">
        <v>30.32</v>
      </c>
      <c r="Q28" s="201">
        <v>5.31</v>
      </c>
      <c r="R28" s="201">
        <v>5.27</v>
      </c>
      <c r="S28" s="201">
        <v>6.49</v>
      </c>
      <c r="T28" s="201">
        <v>0.69</v>
      </c>
      <c r="U28" s="201">
        <v>58.08</v>
      </c>
      <c r="V28" s="201">
        <v>4.2300000000000004</v>
      </c>
      <c r="W28" s="201">
        <v>19.71</v>
      </c>
      <c r="X28" s="201">
        <v>62.99</v>
      </c>
      <c r="Y28" s="201">
        <v>0</v>
      </c>
      <c r="Z28">
        <v>0</v>
      </c>
      <c r="AA28" s="201">
        <v>14.14</v>
      </c>
      <c r="AB28" s="201">
        <v>0</v>
      </c>
      <c r="AC28" s="201">
        <v>0</v>
      </c>
      <c r="AD28" s="201">
        <v>0</v>
      </c>
      <c r="AE28" s="201">
        <v>44.25</v>
      </c>
      <c r="AF28" s="201">
        <v>0</v>
      </c>
      <c r="AG28" s="201">
        <v>0</v>
      </c>
      <c r="AH28" s="201">
        <v>0</v>
      </c>
      <c r="AI28" s="201">
        <v>75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55.82</v>
      </c>
      <c r="AQ28" s="201">
        <v>14.51</v>
      </c>
      <c r="AR28" s="201">
        <v>6.65</v>
      </c>
      <c r="AS28" s="201">
        <v>4.3499999999999996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0.45</v>
      </c>
      <c r="BB28" s="201">
        <v>1.36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272.73</v>
      </c>
      <c r="L29" s="201">
        <v>9.67</v>
      </c>
      <c r="M29" s="201">
        <v>51.85</v>
      </c>
      <c r="N29" s="201">
        <v>51.8</v>
      </c>
      <c r="O29" s="201">
        <v>72.31</v>
      </c>
      <c r="P29" s="201">
        <v>30.32</v>
      </c>
      <c r="Q29" s="201">
        <v>5.31</v>
      </c>
      <c r="R29" s="201">
        <v>5.27</v>
      </c>
      <c r="S29" s="201">
        <v>6.49</v>
      </c>
      <c r="T29" s="201">
        <v>0.79</v>
      </c>
      <c r="U29" s="201">
        <v>59.91</v>
      </c>
      <c r="V29" s="201">
        <v>4.2300000000000004</v>
      </c>
      <c r="W29" s="201">
        <v>19.71</v>
      </c>
      <c r="X29" s="201">
        <v>62.99</v>
      </c>
      <c r="Y29" s="201">
        <v>0</v>
      </c>
      <c r="Z29">
        <v>0</v>
      </c>
      <c r="AA29" s="201">
        <v>14.14</v>
      </c>
      <c r="AB29" s="201">
        <v>0</v>
      </c>
      <c r="AC29" s="201">
        <v>0</v>
      </c>
      <c r="AD29" s="201">
        <v>0</v>
      </c>
      <c r="AE29" s="201">
        <v>44.25</v>
      </c>
      <c r="AF29" s="201">
        <v>0</v>
      </c>
      <c r="AG29" s="201">
        <v>0</v>
      </c>
      <c r="AH29" s="201">
        <v>0</v>
      </c>
      <c r="AI29" s="201">
        <v>80.37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58.03</v>
      </c>
      <c r="AQ29" s="201">
        <v>14.51</v>
      </c>
      <c r="AR29" s="201">
        <v>15.13</v>
      </c>
      <c r="AS29" s="201">
        <v>4.3499999999999996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0.45</v>
      </c>
      <c r="BB29" s="201">
        <v>1.36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272.73</v>
      </c>
      <c r="L30" s="201">
        <v>9.67</v>
      </c>
      <c r="M30" s="201">
        <v>51.85</v>
      </c>
      <c r="N30" s="201">
        <v>51.8</v>
      </c>
      <c r="O30" s="201">
        <v>72.31</v>
      </c>
      <c r="P30" s="201">
        <v>30.32</v>
      </c>
      <c r="Q30" s="201">
        <v>5.31</v>
      </c>
      <c r="R30" s="201">
        <v>5.27</v>
      </c>
      <c r="S30" s="201">
        <v>6.49</v>
      </c>
      <c r="T30" s="201">
        <v>0.79</v>
      </c>
      <c r="U30" s="201">
        <v>60.07</v>
      </c>
      <c r="V30" s="201">
        <v>4.2300000000000004</v>
      </c>
      <c r="W30" s="201">
        <v>19.71</v>
      </c>
      <c r="X30" s="201">
        <v>62.99</v>
      </c>
      <c r="Y30" s="201">
        <v>0</v>
      </c>
      <c r="Z30">
        <v>0</v>
      </c>
      <c r="AA30" s="201">
        <v>14.14</v>
      </c>
      <c r="AB30" s="201">
        <v>0</v>
      </c>
      <c r="AC30" s="201">
        <v>0</v>
      </c>
      <c r="AD30" s="201">
        <v>0</v>
      </c>
      <c r="AE30" s="201">
        <v>44.25</v>
      </c>
      <c r="AF30" s="201">
        <v>0</v>
      </c>
      <c r="AG30" s="201">
        <v>0</v>
      </c>
      <c r="AH30" s="201">
        <v>0</v>
      </c>
      <c r="AI30" s="201">
        <v>80.37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58.03</v>
      </c>
      <c r="AQ30" s="201">
        <v>14.51</v>
      </c>
      <c r="AR30" s="201">
        <v>25.2</v>
      </c>
      <c r="AS30" s="201">
        <v>4.3499999999999996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0.45</v>
      </c>
      <c r="BB30" s="201">
        <v>1.36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272.73</v>
      </c>
      <c r="L31" s="201">
        <v>9.67</v>
      </c>
      <c r="M31" s="201">
        <v>51.85</v>
      </c>
      <c r="N31" s="201">
        <v>51.8</v>
      </c>
      <c r="O31" s="201">
        <v>72.31</v>
      </c>
      <c r="P31" s="201">
        <v>30.32</v>
      </c>
      <c r="Q31" s="201">
        <v>5.31</v>
      </c>
      <c r="R31" s="201">
        <v>5.27</v>
      </c>
      <c r="S31" s="201">
        <v>6.49</v>
      </c>
      <c r="T31" s="201">
        <v>0.79</v>
      </c>
      <c r="U31" s="201">
        <v>60.07</v>
      </c>
      <c r="V31" s="201">
        <v>4.2300000000000004</v>
      </c>
      <c r="W31" s="201">
        <v>19.71</v>
      </c>
      <c r="X31" s="201">
        <v>62.99</v>
      </c>
      <c r="Y31" s="201">
        <v>0</v>
      </c>
      <c r="Z31">
        <v>0</v>
      </c>
      <c r="AA31" s="201">
        <v>14.14</v>
      </c>
      <c r="AB31" s="201">
        <v>0</v>
      </c>
      <c r="AC31" s="201">
        <v>0</v>
      </c>
      <c r="AD31" s="201">
        <v>0</v>
      </c>
      <c r="AE31" s="201">
        <v>44.25</v>
      </c>
      <c r="AF31" s="201">
        <v>0</v>
      </c>
      <c r="AG31" s="201">
        <v>0</v>
      </c>
      <c r="AH31" s="201">
        <v>0</v>
      </c>
      <c r="AI31" s="201">
        <v>80.37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58.03</v>
      </c>
      <c r="AQ31" s="201">
        <v>14.51</v>
      </c>
      <c r="AR31" s="201">
        <v>33.58</v>
      </c>
      <c r="AS31" s="201">
        <v>4.3499999999999996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0.45</v>
      </c>
      <c r="BB31" s="201">
        <v>1.36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272.73</v>
      </c>
      <c r="L32" s="201">
        <v>9.67</v>
      </c>
      <c r="M32" s="201">
        <v>51.85</v>
      </c>
      <c r="N32" s="201">
        <v>51.8</v>
      </c>
      <c r="O32" s="201">
        <v>72.31</v>
      </c>
      <c r="P32" s="201">
        <v>30.32</v>
      </c>
      <c r="Q32" s="201">
        <v>5.31</v>
      </c>
      <c r="R32" s="201">
        <v>5.27</v>
      </c>
      <c r="S32" s="201">
        <v>6.49</v>
      </c>
      <c r="T32" s="201">
        <v>0.79</v>
      </c>
      <c r="U32" s="201">
        <v>60.07</v>
      </c>
      <c r="V32" s="201">
        <v>4.2300000000000004</v>
      </c>
      <c r="W32" s="201">
        <v>19.71</v>
      </c>
      <c r="X32" s="201">
        <v>62.99</v>
      </c>
      <c r="Y32" s="201">
        <v>0</v>
      </c>
      <c r="Z32">
        <v>0</v>
      </c>
      <c r="AA32" s="201">
        <v>14.14</v>
      </c>
      <c r="AB32" s="201">
        <v>0</v>
      </c>
      <c r="AC32" s="201">
        <v>0</v>
      </c>
      <c r="AD32" s="201">
        <v>0</v>
      </c>
      <c r="AE32" s="201">
        <v>44.25</v>
      </c>
      <c r="AF32" s="201">
        <v>0</v>
      </c>
      <c r="AG32" s="201">
        <v>0</v>
      </c>
      <c r="AH32" s="201">
        <v>0</v>
      </c>
      <c r="AI32" s="201">
        <v>80.37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58.03</v>
      </c>
      <c r="AQ32" s="201">
        <v>14.51</v>
      </c>
      <c r="AR32" s="201">
        <v>37</v>
      </c>
      <c r="AS32" s="201">
        <v>4.3499999999999996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0.45</v>
      </c>
      <c r="BB32" s="201">
        <v>1.36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272.73</v>
      </c>
      <c r="L33" s="201">
        <v>9.67</v>
      </c>
      <c r="M33" s="201">
        <v>51.85</v>
      </c>
      <c r="N33" s="201">
        <v>51.8</v>
      </c>
      <c r="O33" s="201">
        <v>72.31</v>
      </c>
      <c r="P33" s="201">
        <v>30.32</v>
      </c>
      <c r="Q33" s="201">
        <v>5.31</v>
      </c>
      <c r="R33" s="201">
        <v>5.27</v>
      </c>
      <c r="S33" s="201">
        <v>6.49</v>
      </c>
      <c r="T33" s="201">
        <v>0.79</v>
      </c>
      <c r="U33" s="201">
        <v>60.07</v>
      </c>
      <c r="V33" s="201">
        <v>4.2300000000000004</v>
      </c>
      <c r="W33" s="201">
        <v>19.71</v>
      </c>
      <c r="X33" s="201">
        <v>62.99</v>
      </c>
      <c r="Y33" s="201">
        <v>0</v>
      </c>
      <c r="Z33">
        <v>0</v>
      </c>
      <c r="AA33" s="201">
        <v>14.14</v>
      </c>
      <c r="AB33" s="201">
        <v>0</v>
      </c>
      <c r="AC33" s="201">
        <v>0</v>
      </c>
      <c r="AD33" s="201">
        <v>0</v>
      </c>
      <c r="AE33" s="201">
        <v>44.25</v>
      </c>
      <c r="AF33" s="201">
        <v>0</v>
      </c>
      <c r="AG33" s="201">
        <v>0</v>
      </c>
      <c r="AH33" s="201">
        <v>0</v>
      </c>
      <c r="AI33" s="201">
        <v>80.37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58.03</v>
      </c>
      <c r="AQ33" s="201">
        <v>14.51</v>
      </c>
      <c r="AR33" s="201">
        <v>41</v>
      </c>
      <c r="AS33" s="201">
        <v>4.3499999999999996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0.45</v>
      </c>
      <c r="BB33" s="201">
        <v>1.36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272.73</v>
      </c>
      <c r="L34" s="201">
        <v>9.67</v>
      </c>
      <c r="M34" s="201">
        <v>51.85</v>
      </c>
      <c r="N34" s="201">
        <v>51.8</v>
      </c>
      <c r="O34" s="201">
        <v>72.31</v>
      </c>
      <c r="P34" s="201">
        <v>30.32</v>
      </c>
      <c r="Q34" s="201">
        <v>5.33</v>
      </c>
      <c r="R34" s="201">
        <v>5.27</v>
      </c>
      <c r="S34" s="201">
        <v>6.49</v>
      </c>
      <c r="T34" s="201">
        <v>0.79</v>
      </c>
      <c r="U34" s="201">
        <v>60.07</v>
      </c>
      <c r="V34" s="201">
        <v>4.2300000000000004</v>
      </c>
      <c r="W34" s="201">
        <v>19.71</v>
      </c>
      <c r="X34" s="201">
        <v>62.99</v>
      </c>
      <c r="Y34" s="201">
        <v>0</v>
      </c>
      <c r="Z34">
        <v>0</v>
      </c>
      <c r="AA34" s="201">
        <v>14.14</v>
      </c>
      <c r="AB34" s="201">
        <v>0</v>
      </c>
      <c r="AC34" s="201">
        <v>0</v>
      </c>
      <c r="AD34" s="201">
        <v>0</v>
      </c>
      <c r="AE34" s="201">
        <v>44.25</v>
      </c>
      <c r="AF34" s="201">
        <v>0</v>
      </c>
      <c r="AG34" s="201">
        <v>0</v>
      </c>
      <c r="AH34" s="201">
        <v>0</v>
      </c>
      <c r="AI34" s="201">
        <v>80.37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58.03</v>
      </c>
      <c r="AQ34" s="201">
        <v>14.51</v>
      </c>
      <c r="AR34" s="201">
        <v>41</v>
      </c>
      <c r="AS34" s="201">
        <v>4.3499999999999996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0.45</v>
      </c>
      <c r="BB34" s="201">
        <v>1.36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272.73</v>
      </c>
      <c r="L35" s="201">
        <v>9.67</v>
      </c>
      <c r="M35" s="201">
        <v>51.85</v>
      </c>
      <c r="N35" s="201">
        <v>51.8</v>
      </c>
      <c r="O35" s="201">
        <v>72.31</v>
      </c>
      <c r="P35" s="201">
        <v>30.32</v>
      </c>
      <c r="Q35" s="201">
        <v>5.33</v>
      </c>
      <c r="R35" s="201">
        <v>5.27</v>
      </c>
      <c r="S35" s="201">
        <v>6.49</v>
      </c>
      <c r="T35" s="201">
        <v>0.79</v>
      </c>
      <c r="U35" s="201">
        <v>60.07</v>
      </c>
      <c r="V35" s="201">
        <v>4.2300000000000004</v>
      </c>
      <c r="W35" s="201">
        <v>10.84</v>
      </c>
      <c r="X35" s="201">
        <v>34.65</v>
      </c>
      <c r="Y35" s="201">
        <v>0</v>
      </c>
      <c r="Z35">
        <v>0</v>
      </c>
      <c r="AA35" s="201">
        <v>14.14</v>
      </c>
      <c r="AB35" s="201">
        <v>0</v>
      </c>
      <c r="AC35" s="201">
        <v>0</v>
      </c>
      <c r="AD35" s="201">
        <v>0</v>
      </c>
      <c r="AE35" s="201">
        <v>44.25</v>
      </c>
      <c r="AF35" s="201">
        <v>0</v>
      </c>
      <c r="AG35" s="201">
        <v>0</v>
      </c>
      <c r="AH35" s="201">
        <v>0</v>
      </c>
      <c r="AI35" s="201">
        <v>80.37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58.03</v>
      </c>
      <c r="AQ35" s="201">
        <v>14.51</v>
      </c>
      <c r="AR35" s="201">
        <v>43</v>
      </c>
      <c r="AS35" s="201">
        <v>4.3499999999999996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0.8</v>
      </c>
      <c r="BB35" s="201">
        <v>1.36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272.73</v>
      </c>
      <c r="L36" s="201">
        <v>9.67</v>
      </c>
      <c r="M36" s="201">
        <v>51.85</v>
      </c>
      <c r="N36" s="201">
        <v>51.8</v>
      </c>
      <c r="O36" s="201">
        <v>72.31</v>
      </c>
      <c r="P36" s="201">
        <v>30.32</v>
      </c>
      <c r="Q36" s="201">
        <v>5.33</v>
      </c>
      <c r="R36" s="201">
        <v>5.27</v>
      </c>
      <c r="S36" s="201">
        <v>6.49</v>
      </c>
      <c r="T36" s="201">
        <v>0.79</v>
      </c>
      <c r="U36" s="201">
        <v>60.07</v>
      </c>
      <c r="V36" s="201">
        <v>4.37</v>
      </c>
      <c r="W36" s="201">
        <v>10.84</v>
      </c>
      <c r="X36" s="201">
        <v>34.65</v>
      </c>
      <c r="Y36" s="201">
        <v>0</v>
      </c>
      <c r="Z36">
        <v>0</v>
      </c>
      <c r="AA36" s="201">
        <v>14.14</v>
      </c>
      <c r="AB36" s="201">
        <v>0</v>
      </c>
      <c r="AC36" s="201">
        <v>0</v>
      </c>
      <c r="AD36" s="201">
        <v>0</v>
      </c>
      <c r="AE36" s="201">
        <v>44.25</v>
      </c>
      <c r="AF36" s="201">
        <v>0</v>
      </c>
      <c r="AG36" s="201">
        <v>0</v>
      </c>
      <c r="AH36" s="201">
        <v>0</v>
      </c>
      <c r="AI36" s="201">
        <v>80.37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58.02</v>
      </c>
      <c r="AQ36" s="201">
        <v>14.51</v>
      </c>
      <c r="AR36" s="201">
        <v>43</v>
      </c>
      <c r="AS36" s="201">
        <v>4.3499999999999996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0.8</v>
      </c>
      <c r="BB36" s="201">
        <v>1.36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272.73</v>
      </c>
      <c r="L37" s="201">
        <v>9.67</v>
      </c>
      <c r="M37" s="201">
        <v>28.53</v>
      </c>
      <c r="N37" s="201">
        <v>28.49</v>
      </c>
      <c r="O37" s="201">
        <v>39.770000000000003</v>
      </c>
      <c r="P37" s="201">
        <v>30.32</v>
      </c>
      <c r="Q37" s="201">
        <v>5.33</v>
      </c>
      <c r="R37" s="201">
        <v>5.27</v>
      </c>
      <c r="S37" s="201">
        <v>6.49</v>
      </c>
      <c r="T37" s="201">
        <v>0.79</v>
      </c>
      <c r="U37" s="201">
        <v>60.07</v>
      </c>
      <c r="V37" s="201">
        <v>4.37</v>
      </c>
      <c r="W37" s="201">
        <v>10.84</v>
      </c>
      <c r="X37" s="201">
        <v>34.65</v>
      </c>
      <c r="Y37" s="201">
        <v>0</v>
      </c>
      <c r="Z37">
        <v>0</v>
      </c>
      <c r="AA37" s="201">
        <v>14.95</v>
      </c>
      <c r="AB37" s="201">
        <v>0</v>
      </c>
      <c r="AC37" s="201">
        <v>0</v>
      </c>
      <c r="AD37" s="201">
        <v>0</v>
      </c>
      <c r="AE37" s="201">
        <v>44.25</v>
      </c>
      <c r="AF37" s="201">
        <v>0</v>
      </c>
      <c r="AG37" s="201">
        <v>0</v>
      </c>
      <c r="AH37" s="201">
        <v>0</v>
      </c>
      <c r="AI37" s="201">
        <v>82.48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58.02</v>
      </c>
      <c r="AQ37" s="201">
        <v>14.51</v>
      </c>
      <c r="AR37" s="201">
        <v>43</v>
      </c>
      <c r="AS37" s="201">
        <v>4.3499999999999996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0.8</v>
      </c>
      <c r="BB37" s="201">
        <v>1.36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272.73</v>
      </c>
      <c r="L38" s="201">
        <v>9.67</v>
      </c>
      <c r="M38" s="201">
        <v>28.53</v>
      </c>
      <c r="N38" s="201">
        <v>28.49</v>
      </c>
      <c r="O38" s="201">
        <v>39.770000000000003</v>
      </c>
      <c r="P38" s="201">
        <v>30.32</v>
      </c>
      <c r="Q38" s="201">
        <v>5.33</v>
      </c>
      <c r="R38" s="201">
        <v>5.27</v>
      </c>
      <c r="S38" s="201">
        <v>6.49</v>
      </c>
      <c r="T38" s="201">
        <v>0.79</v>
      </c>
      <c r="U38" s="201">
        <v>60.07</v>
      </c>
      <c r="V38" s="201">
        <v>4.37</v>
      </c>
      <c r="W38" s="201">
        <v>10.84</v>
      </c>
      <c r="X38" s="201">
        <v>34.65</v>
      </c>
      <c r="Y38" s="201">
        <v>0</v>
      </c>
      <c r="Z38">
        <v>0</v>
      </c>
      <c r="AA38" s="201">
        <v>14.95</v>
      </c>
      <c r="AB38" s="201">
        <v>0</v>
      </c>
      <c r="AC38" s="201">
        <v>0</v>
      </c>
      <c r="AD38" s="201">
        <v>0</v>
      </c>
      <c r="AE38" s="201">
        <v>44.25</v>
      </c>
      <c r="AF38" s="201">
        <v>0</v>
      </c>
      <c r="AG38" s="201">
        <v>0</v>
      </c>
      <c r="AH38" s="201">
        <v>0</v>
      </c>
      <c r="AI38" s="201">
        <v>82.48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58.02</v>
      </c>
      <c r="AQ38" s="201">
        <v>14.51</v>
      </c>
      <c r="AR38" s="201">
        <v>43</v>
      </c>
      <c r="AS38" s="201">
        <v>4.3499999999999996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0.8</v>
      </c>
      <c r="BB38" s="201">
        <v>1.36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272.73</v>
      </c>
      <c r="L39" s="201">
        <v>9.67</v>
      </c>
      <c r="M39" s="201">
        <v>28.53</v>
      </c>
      <c r="N39" s="201">
        <v>28.49</v>
      </c>
      <c r="O39" s="201">
        <v>39.770000000000003</v>
      </c>
      <c r="P39" s="201">
        <v>30.32</v>
      </c>
      <c r="Q39" s="201">
        <v>5.33</v>
      </c>
      <c r="R39" s="201">
        <v>5.27</v>
      </c>
      <c r="S39" s="201">
        <v>6.49</v>
      </c>
      <c r="T39" s="201">
        <v>0.79</v>
      </c>
      <c r="U39" s="201">
        <v>56.31</v>
      </c>
      <c r="V39" s="201">
        <v>4.37</v>
      </c>
      <c r="W39" s="201">
        <v>10.84</v>
      </c>
      <c r="X39" s="201">
        <v>34.65</v>
      </c>
      <c r="Y39" s="201">
        <v>0</v>
      </c>
      <c r="Z39">
        <v>0</v>
      </c>
      <c r="AA39" s="201">
        <v>13.65</v>
      </c>
      <c r="AB39" s="201">
        <v>0</v>
      </c>
      <c r="AC39" s="201">
        <v>0</v>
      </c>
      <c r="AD39" s="201">
        <v>0</v>
      </c>
      <c r="AE39" s="201">
        <v>44.25</v>
      </c>
      <c r="AF39" s="201">
        <v>0</v>
      </c>
      <c r="AG39" s="201">
        <v>0</v>
      </c>
      <c r="AH39" s="201">
        <v>0</v>
      </c>
      <c r="AI39" s="201">
        <v>82.48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58.02</v>
      </c>
      <c r="AQ39" s="201">
        <v>14.51</v>
      </c>
      <c r="AR39" s="201">
        <v>43</v>
      </c>
      <c r="AS39" s="201">
        <v>4.3499999999999996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0.4</v>
      </c>
      <c r="BB39" s="201">
        <v>1.36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272.73</v>
      </c>
      <c r="L40" s="201">
        <v>9.67</v>
      </c>
      <c r="M40" s="201">
        <v>28.53</v>
      </c>
      <c r="N40" s="201">
        <v>28.49</v>
      </c>
      <c r="O40" s="201">
        <v>39.770000000000003</v>
      </c>
      <c r="P40" s="201">
        <v>30.32</v>
      </c>
      <c r="Q40" s="201">
        <v>5.33</v>
      </c>
      <c r="R40" s="201">
        <v>5.27</v>
      </c>
      <c r="S40" s="201">
        <v>6.49</v>
      </c>
      <c r="T40" s="201">
        <v>0.79</v>
      </c>
      <c r="U40" s="201">
        <v>56.31</v>
      </c>
      <c r="V40" s="201">
        <v>4.37</v>
      </c>
      <c r="W40" s="201">
        <v>10.84</v>
      </c>
      <c r="X40" s="201">
        <v>34.65</v>
      </c>
      <c r="Y40" s="201">
        <v>0</v>
      </c>
      <c r="Z40">
        <v>0</v>
      </c>
      <c r="AA40" s="201">
        <v>13.65</v>
      </c>
      <c r="AB40" s="201">
        <v>0</v>
      </c>
      <c r="AC40" s="201">
        <v>0</v>
      </c>
      <c r="AD40" s="201">
        <v>0</v>
      </c>
      <c r="AE40" s="201">
        <v>44.25</v>
      </c>
      <c r="AF40" s="201">
        <v>0</v>
      </c>
      <c r="AG40" s="201">
        <v>0</v>
      </c>
      <c r="AH40" s="201">
        <v>0</v>
      </c>
      <c r="AI40" s="201">
        <v>82.48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58.02</v>
      </c>
      <c r="AQ40" s="201">
        <v>14.51</v>
      </c>
      <c r="AR40" s="201">
        <v>43</v>
      </c>
      <c r="AS40" s="201">
        <v>4.3499999999999996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</v>
      </c>
      <c r="BB40" s="201">
        <v>1.36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272.73</v>
      </c>
      <c r="L41" s="201">
        <v>9.67</v>
      </c>
      <c r="M41" s="201">
        <v>28.53</v>
      </c>
      <c r="N41" s="201">
        <v>28.49</v>
      </c>
      <c r="O41" s="201">
        <v>39.770000000000003</v>
      </c>
      <c r="P41" s="201">
        <v>30.32</v>
      </c>
      <c r="Q41" s="201">
        <v>5.33</v>
      </c>
      <c r="R41" s="201">
        <v>5.27</v>
      </c>
      <c r="S41" s="201">
        <v>6.49</v>
      </c>
      <c r="T41" s="201">
        <v>0.79</v>
      </c>
      <c r="U41" s="201">
        <v>56.31</v>
      </c>
      <c r="V41" s="201">
        <v>4.37</v>
      </c>
      <c r="W41" s="201">
        <v>10.84</v>
      </c>
      <c r="X41" s="201">
        <v>34.65</v>
      </c>
      <c r="Y41" s="201">
        <v>0</v>
      </c>
      <c r="Z41">
        <v>0</v>
      </c>
      <c r="AA41" s="201">
        <v>13.65</v>
      </c>
      <c r="AB41" s="201">
        <v>0</v>
      </c>
      <c r="AC41" s="201">
        <v>0</v>
      </c>
      <c r="AD41" s="201">
        <v>0</v>
      </c>
      <c r="AE41" s="201">
        <v>43.25</v>
      </c>
      <c r="AF41" s="201">
        <v>0</v>
      </c>
      <c r="AG41" s="201">
        <v>0</v>
      </c>
      <c r="AH41" s="201">
        <v>0</v>
      </c>
      <c r="AI41" s="201">
        <v>82.48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58.02</v>
      </c>
      <c r="AQ41" s="201">
        <v>14.51</v>
      </c>
      <c r="AR41" s="201">
        <v>43</v>
      </c>
      <c r="AS41" s="201">
        <v>4.3499999999999996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</v>
      </c>
      <c r="BB41" s="201">
        <v>1.36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272.73</v>
      </c>
      <c r="L42" s="201">
        <v>9.67</v>
      </c>
      <c r="M42" s="201">
        <v>28.53</v>
      </c>
      <c r="N42" s="201">
        <v>28.49</v>
      </c>
      <c r="O42" s="201">
        <v>39.770000000000003</v>
      </c>
      <c r="P42" s="201">
        <v>30.32</v>
      </c>
      <c r="Q42" s="201">
        <v>5.33</v>
      </c>
      <c r="R42" s="201">
        <v>5.27</v>
      </c>
      <c r="S42" s="201">
        <v>6.49</v>
      </c>
      <c r="T42" s="201">
        <v>0.79</v>
      </c>
      <c r="U42" s="201">
        <v>56.31</v>
      </c>
      <c r="V42" s="201">
        <v>4.37</v>
      </c>
      <c r="W42" s="201">
        <v>10.84</v>
      </c>
      <c r="X42" s="201">
        <v>34.65</v>
      </c>
      <c r="Y42" s="201">
        <v>0</v>
      </c>
      <c r="Z42">
        <v>0</v>
      </c>
      <c r="AA42" s="201">
        <v>13.65</v>
      </c>
      <c r="AB42" s="201">
        <v>0</v>
      </c>
      <c r="AC42" s="201">
        <v>0</v>
      </c>
      <c r="AD42" s="201">
        <v>0</v>
      </c>
      <c r="AE42" s="201">
        <v>43.25</v>
      </c>
      <c r="AF42" s="201">
        <v>0</v>
      </c>
      <c r="AG42" s="201">
        <v>0</v>
      </c>
      <c r="AH42" s="201">
        <v>0</v>
      </c>
      <c r="AI42" s="201">
        <v>82.48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58.02</v>
      </c>
      <c r="AQ42" s="201">
        <v>14.51</v>
      </c>
      <c r="AR42" s="201">
        <v>43</v>
      </c>
      <c r="AS42" s="201">
        <v>4.3499999999999996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</v>
      </c>
      <c r="BB42" s="201">
        <v>1.36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272.73</v>
      </c>
      <c r="L43" s="201">
        <v>9.67</v>
      </c>
      <c r="M43" s="201">
        <v>28.53</v>
      </c>
      <c r="N43" s="201">
        <v>28.49</v>
      </c>
      <c r="O43" s="201">
        <v>39.770000000000003</v>
      </c>
      <c r="P43" s="201">
        <v>30.32</v>
      </c>
      <c r="Q43" s="201">
        <v>5.33</v>
      </c>
      <c r="R43" s="201">
        <v>5.27</v>
      </c>
      <c r="S43" s="201">
        <v>6.49</v>
      </c>
      <c r="T43" s="201">
        <v>0.79</v>
      </c>
      <c r="U43" s="201">
        <v>56.31</v>
      </c>
      <c r="V43" s="201">
        <v>4.37</v>
      </c>
      <c r="W43" s="201">
        <v>10.84</v>
      </c>
      <c r="X43" s="201">
        <v>34.65</v>
      </c>
      <c r="Y43" s="201">
        <v>0</v>
      </c>
      <c r="Z43">
        <v>0</v>
      </c>
      <c r="AA43" s="201">
        <v>13.65</v>
      </c>
      <c r="AB43" s="201">
        <v>0</v>
      </c>
      <c r="AC43" s="201">
        <v>0</v>
      </c>
      <c r="AD43" s="201">
        <v>0</v>
      </c>
      <c r="AE43" s="201">
        <v>43.25</v>
      </c>
      <c r="AF43" s="201">
        <v>0</v>
      </c>
      <c r="AG43" s="201">
        <v>5.68</v>
      </c>
      <c r="AH43" s="201">
        <v>0</v>
      </c>
      <c r="AI43" s="201">
        <v>82.48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58.03</v>
      </c>
      <c r="AQ43" s="201">
        <v>14.51</v>
      </c>
      <c r="AR43" s="201">
        <v>43</v>
      </c>
      <c r="AS43" s="201">
        <v>4.3499999999999996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1.36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272.73</v>
      </c>
      <c r="L44" s="201">
        <v>9.67</v>
      </c>
      <c r="M44" s="201">
        <v>28.53</v>
      </c>
      <c r="N44" s="201">
        <v>28.49</v>
      </c>
      <c r="O44" s="201">
        <v>39.770000000000003</v>
      </c>
      <c r="P44" s="201">
        <v>30.32</v>
      </c>
      <c r="Q44" s="201">
        <v>5.33</v>
      </c>
      <c r="R44" s="201">
        <v>5.27</v>
      </c>
      <c r="S44" s="201">
        <v>6.49</v>
      </c>
      <c r="T44" s="201">
        <v>0.79</v>
      </c>
      <c r="U44" s="201">
        <v>56.31</v>
      </c>
      <c r="V44" s="201">
        <v>4.37</v>
      </c>
      <c r="W44" s="201">
        <v>10.84</v>
      </c>
      <c r="X44" s="201">
        <v>34.65</v>
      </c>
      <c r="Y44" s="201">
        <v>0</v>
      </c>
      <c r="Z44">
        <v>0</v>
      </c>
      <c r="AA44" s="201">
        <v>13.65</v>
      </c>
      <c r="AB44" s="201">
        <v>0</v>
      </c>
      <c r="AC44" s="201">
        <v>0</v>
      </c>
      <c r="AD44" s="201">
        <v>0</v>
      </c>
      <c r="AE44" s="201">
        <v>43.25</v>
      </c>
      <c r="AF44" s="201">
        <v>0</v>
      </c>
      <c r="AG44" s="201">
        <v>5.68</v>
      </c>
      <c r="AH44" s="201">
        <v>0</v>
      </c>
      <c r="AI44" s="201">
        <v>82.48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58.03</v>
      </c>
      <c r="AQ44" s="201">
        <v>14.51</v>
      </c>
      <c r="AR44" s="201">
        <v>43</v>
      </c>
      <c r="AS44" s="201">
        <v>4.3499999999999996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1.36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272.73</v>
      </c>
      <c r="L45" s="201">
        <v>9.67</v>
      </c>
      <c r="M45" s="201">
        <v>28.53</v>
      </c>
      <c r="N45" s="201">
        <v>28.49</v>
      </c>
      <c r="O45" s="201">
        <v>39.770000000000003</v>
      </c>
      <c r="P45" s="201">
        <v>30.32</v>
      </c>
      <c r="Q45" s="201">
        <v>5.33</v>
      </c>
      <c r="R45" s="201">
        <v>5.27</v>
      </c>
      <c r="S45" s="201">
        <v>6.49</v>
      </c>
      <c r="T45" s="201">
        <v>0.79</v>
      </c>
      <c r="U45" s="201">
        <v>56.31</v>
      </c>
      <c r="V45" s="201">
        <v>4.2300000000000004</v>
      </c>
      <c r="W45" s="201">
        <v>10.84</v>
      </c>
      <c r="X45" s="201">
        <v>34.65</v>
      </c>
      <c r="Y45" s="201">
        <v>0</v>
      </c>
      <c r="Z45">
        <v>0</v>
      </c>
      <c r="AA45" s="201">
        <v>13.65</v>
      </c>
      <c r="AB45" s="201">
        <v>0</v>
      </c>
      <c r="AC45" s="201">
        <v>0</v>
      </c>
      <c r="AD45" s="201">
        <v>0</v>
      </c>
      <c r="AE45" s="201">
        <v>43.25</v>
      </c>
      <c r="AF45" s="201">
        <v>0</v>
      </c>
      <c r="AG45" s="201">
        <v>5.68</v>
      </c>
      <c r="AH45" s="201">
        <v>0</v>
      </c>
      <c r="AI45" s="201">
        <v>82.48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58.61</v>
      </c>
      <c r="AQ45" s="201">
        <v>14.51</v>
      </c>
      <c r="AR45" s="201">
        <v>43</v>
      </c>
      <c r="AS45" s="201">
        <v>4.3499999999999996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1.36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272.73</v>
      </c>
      <c r="L46" s="201">
        <v>9.67</v>
      </c>
      <c r="M46" s="201">
        <v>28.53</v>
      </c>
      <c r="N46" s="201">
        <v>28.49</v>
      </c>
      <c r="O46" s="201">
        <v>39.770000000000003</v>
      </c>
      <c r="P46" s="201">
        <v>30.32</v>
      </c>
      <c r="Q46" s="201">
        <v>5.33</v>
      </c>
      <c r="R46" s="201">
        <v>5.27</v>
      </c>
      <c r="S46" s="201">
        <v>6.49</v>
      </c>
      <c r="T46" s="201">
        <v>0.79</v>
      </c>
      <c r="U46" s="201">
        <v>56.31</v>
      </c>
      <c r="V46" s="201">
        <v>4.2300000000000004</v>
      </c>
      <c r="W46" s="201">
        <v>10.84</v>
      </c>
      <c r="X46" s="201">
        <v>34.65</v>
      </c>
      <c r="Y46" s="201">
        <v>0</v>
      </c>
      <c r="Z46">
        <v>0</v>
      </c>
      <c r="AA46" s="201">
        <v>13.65</v>
      </c>
      <c r="AB46" s="201">
        <v>0</v>
      </c>
      <c r="AC46" s="201">
        <v>0</v>
      </c>
      <c r="AD46" s="201">
        <v>0</v>
      </c>
      <c r="AE46" s="201">
        <v>43.25</v>
      </c>
      <c r="AF46" s="201">
        <v>0</v>
      </c>
      <c r="AG46" s="201">
        <v>5.68</v>
      </c>
      <c r="AH46" s="201">
        <v>0</v>
      </c>
      <c r="AI46" s="201">
        <v>82.48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58.61</v>
      </c>
      <c r="AQ46" s="201">
        <v>14.51</v>
      </c>
      <c r="AR46" s="201">
        <v>43</v>
      </c>
      <c r="AS46" s="201">
        <v>4.3499999999999996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1.36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272.73</v>
      </c>
      <c r="L47" s="201">
        <v>9.67</v>
      </c>
      <c r="M47" s="201">
        <v>28.53</v>
      </c>
      <c r="N47" s="201">
        <v>28.49</v>
      </c>
      <c r="O47" s="201">
        <v>39.770000000000003</v>
      </c>
      <c r="P47" s="201">
        <v>17.41</v>
      </c>
      <c r="Q47" s="201">
        <v>5.35</v>
      </c>
      <c r="R47" s="201">
        <v>5.27</v>
      </c>
      <c r="S47" s="201">
        <v>6.49</v>
      </c>
      <c r="T47" s="201">
        <v>0.79</v>
      </c>
      <c r="U47" s="201">
        <v>54.56</v>
      </c>
      <c r="V47" s="201">
        <v>4.2300000000000004</v>
      </c>
      <c r="W47" s="201">
        <v>10.84</v>
      </c>
      <c r="X47" s="201">
        <v>34.65</v>
      </c>
      <c r="Y47" s="201">
        <v>0</v>
      </c>
      <c r="Z47">
        <v>0</v>
      </c>
      <c r="AA47" s="201">
        <v>13.65</v>
      </c>
      <c r="AB47" s="201">
        <v>0</v>
      </c>
      <c r="AC47" s="201">
        <v>0</v>
      </c>
      <c r="AD47" s="201">
        <v>0</v>
      </c>
      <c r="AE47" s="201">
        <v>43.25</v>
      </c>
      <c r="AF47" s="201">
        <v>0</v>
      </c>
      <c r="AG47" s="201">
        <v>0</v>
      </c>
      <c r="AH47" s="201">
        <v>0</v>
      </c>
      <c r="AI47" s="201">
        <v>82.48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58.02</v>
      </c>
      <c r="AQ47" s="201">
        <v>14.51</v>
      </c>
      <c r="AR47" s="201">
        <v>43</v>
      </c>
      <c r="AS47" s="201">
        <v>4.3499999999999996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1.36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272.73</v>
      </c>
      <c r="L48" s="201">
        <v>9.67</v>
      </c>
      <c r="M48" s="201">
        <v>28.53</v>
      </c>
      <c r="N48" s="201">
        <v>28.49</v>
      </c>
      <c r="O48" s="201">
        <v>39.770000000000003</v>
      </c>
      <c r="P48" s="201">
        <v>17.41</v>
      </c>
      <c r="Q48" s="201">
        <v>5.35</v>
      </c>
      <c r="R48" s="201">
        <v>5.27</v>
      </c>
      <c r="S48" s="201">
        <v>6.49</v>
      </c>
      <c r="T48" s="201">
        <v>0.79</v>
      </c>
      <c r="U48" s="201">
        <v>58.52</v>
      </c>
      <c r="V48" s="201">
        <v>4.2300000000000004</v>
      </c>
      <c r="W48" s="201">
        <v>10.84</v>
      </c>
      <c r="X48" s="201">
        <v>34.65</v>
      </c>
      <c r="Y48" s="201">
        <v>0</v>
      </c>
      <c r="Z48">
        <v>0</v>
      </c>
      <c r="AA48" s="201">
        <v>13.25</v>
      </c>
      <c r="AB48" s="201">
        <v>0</v>
      </c>
      <c r="AC48" s="201">
        <v>0</v>
      </c>
      <c r="AD48" s="201">
        <v>0</v>
      </c>
      <c r="AE48" s="201">
        <v>43.25</v>
      </c>
      <c r="AF48" s="201">
        <v>0</v>
      </c>
      <c r="AG48" s="201">
        <v>0</v>
      </c>
      <c r="AH48" s="201">
        <v>0</v>
      </c>
      <c r="AI48" s="201">
        <v>82.48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58.02</v>
      </c>
      <c r="AQ48" s="201">
        <v>14.51</v>
      </c>
      <c r="AR48" s="201">
        <v>42.5</v>
      </c>
      <c r="AS48" s="201">
        <v>4.3499999999999996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1.36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272.73</v>
      </c>
      <c r="L49" s="201">
        <v>9.67</v>
      </c>
      <c r="M49" s="201">
        <v>28.53</v>
      </c>
      <c r="N49" s="201">
        <v>28.49</v>
      </c>
      <c r="O49" s="201">
        <v>39.770000000000003</v>
      </c>
      <c r="P49" s="201">
        <v>17.41</v>
      </c>
      <c r="Q49" s="201">
        <v>5.35</v>
      </c>
      <c r="R49" s="201">
        <v>5.27</v>
      </c>
      <c r="S49" s="201">
        <v>6.49</v>
      </c>
      <c r="T49" s="201">
        <v>0.79</v>
      </c>
      <c r="U49" s="201">
        <v>60.06</v>
      </c>
      <c r="V49" s="201">
        <v>4.2300000000000004</v>
      </c>
      <c r="W49" s="201">
        <v>10.84</v>
      </c>
      <c r="X49" s="201">
        <v>34.65</v>
      </c>
      <c r="Y49" s="201">
        <v>0</v>
      </c>
      <c r="Z49">
        <v>0</v>
      </c>
      <c r="AA49" s="201">
        <v>13.25</v>
      </c>
      <c r="AB49" s="201">
        <v>0</v>
      </c>
      <c r="AC49" s="201">
        <v>0</v>
      </c>
      <c r="AD49" s="201">
        <v>0</v>
      </c>
      <c r="AE49" s="201">
        <v>43.25</v>
      </c>
      <c r="AF49" s="201">
        <v>0</v>
      </c>
      <c r="AG49" s="201">
        <v>0</v>
      </c>
      <c r="AH49" s="201">
        <v>0</v>
      </c>
      <c r="AI49" s="201">
        <v>82.48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58.02</v>
      </c>
      <c r="AQ49" s="201">
        <v>14.51</v>
      </c>
      <c r="AR49" s="201">
        <v>42.5</v>
      </c>
      <c r="AS49" s="201">
        <v>4.3499999999999996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1.36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272.73</v>
      </c>
      <c r="L50" s="201">
        <v>9.67</v>
      </c>
      <c r="M50" s="201">
        <v>28.53</v>
      </c>
      <c r="N50" s="201">
        <v>28.49</v>
      </c>
      <c r="O50" s="201">
        <v>39.770000000000003</v>
      </c>
      <c r="P50" s="201">
        <v>17.41</v>
      </c>
      <c r="Q50" s="201">
        <v>5.35</v>
      </c>
      <c r="R50" s="201">
        <v>5.27</v>
      </c>
      <c r="S50" s="201">
        <v>6.49</v>
      </c>
      <c r="T50" s="201">
        <v>0.79</v>
      </c>
      <c r="U50" s="201">
        <v>60.07</v>
      </c>
      <c r="V50" s="201">
        <v>4.2300000000000004</v>
      </c>
      <c r="W50" s="201">
        <v>10.84</v>
      </c>
      <c r="X50" s="201">
        <v>34.65</v>
      </c>
      <c r="Y50" s="201">
        <v>0</v>
      </c>
      <c r="Z50">
        <v>0</v>
      </c>
      <c r="AA50" s="201">
        <v>13.25</v>
      </c>
      <c r="AB50" s="201">
        <v>0</v>
      </c>
      <c r="AC50" s="201">
        <v>0</v>
      </c>
      <c r="AD50" s="201">
        <v>0</v>
      </c>
      <c r="AE50" s="201">
        <v>43.25</v>
      </c>
      <c r="AF50" s="201">
        <v>0</v>
      </c>
      <c r="AG50" s="201">
        <v>0</v>
      </c>
      <c r="AH50" s="201">
        <v>0</v>
      </c>
      <c r="AI50" s="201">
        <v>82.48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58.02</v>
      </c>
      <c r="AQ50" s="201">
        <v>14.51</v>
      </c>
      <c r="AR50" s="201">
        <v>42.5</v>
      </c>
      <c r="AS50" s="201">
        <v>4.3499999999999996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1.36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272.73</v>
      </c>
      <c r="L51" s="201">
        <v>9.67</v>
      </c>
      <c r="M51" s="201">
        <v>28.53</v>
      </c>
      <c r="N51" s="201">
        <v>28.49</v>
      </c>
      <c r="O51" s="201">
        <v>39.770000000000003</v>
      </c>
      <c r="P51" s="201">
        <v>17.41</v>
      </c>
      <c r="Q51" s="201">
        <v>5.35</v>
      </c>
      <c r="R51" s="201">
        <v>5.27</v>
      </c>
      <c r="S51" s="201">
        <v>6.49</v>
      </c>
      <c r="T51" s="201">
        <v>0.79</v>
      </c>
      <c r="U51" s="201">
        <v>60.07</v>
      </c>
      <c r="V51" s="201">
        <v>4.2300000000000004</v>
      </c>
      <c r="W51" s="201">
        <v>10.84</v>
      </c>
      <c r="X51" s="201">
        <v>34.65</v>
      </c>
      <c r="Y51" s="201">
        <v>0</v>
      </c>
      <c r="Z51">
        <v>0</v>
      </c>
      <c r="AA51" s="201">
        <v>13.25</v>
      </c>
      <c r="AB51" s="201">
        <v>0</v>
      </c>
      <c r="AC51" s="201">
        <v>0</v>
      </c>
      <c r="AD51" s="201">
        <v>0</v>
      </c>
      <c r="AE51" s="201">
        <v>43.25</v>
      </c>
      <c r="AF51" s="201">
        <v>0</v>
      </c>
      <c r="AG51" s="201">
        <v>0</v>
      </c>
      <c r="AH51" s="201">
        <v>0</v>
      </c>
      <c r="AI51" s="201">
        <v>82.48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58.02</v>
      </c>
      <c r="AQ51" s="201">
        <v>14.51</v>
      </c>
      <c r="AR51" s="201">
        <v>42.5</v>
      </c>
      <c r="AS51" s="201">
        <v>4.3499999999999996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1.36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272.73</v>
      </c>
      <c r="L52" s="201">
        <v>9.67</v>
      </c>
      <c r="M52" s="201">
        <v>28.53</v>
      </c>
      <c r="N52" s="201">
        <v>28.49</v>
      </c>
      <c r="O52" s="201">
        <v>39.770000000000003</v>
      </c>
      <c r="P52" s="201">
        <v>17.41</v>
      </c>
      <c r="Q52" s="201">
        <v>5.35</v>
      </c>
      <c r="R52" s="201">
        <v>5.27</v>
      </c>
      <c r="S52" s="201">
        <v>6.49</v>
      </c>
      <c r="T52" s="201">
        <v>0.79</v>
      </c>
      <c r="U52" s="201">
        <v>60.07</v>
      </c>
      <c r="V52" s="201">
        <v>4.2300000000000004</v>
      </c>
      <c r="W52" s="201">
        <v>10.84</v>
      </c>
      <c r="X52" s="201">
        <v>34.65</v>
      </c>
      <c r="Y52" s="201">
        <v>0</v>
      </c>
      <c r="Z52">
        <v>0</v>
      </c>
      <c r="AA52" s="201">
        <v>13.25</v>
      </c>
      <c r="AB52" s="201">
        <v>0</v>
      </c>
      <c r="AC52" s="201">
        <v>0</v>
      </c>
      <c r="AD52" s="201">
        <v>0</v>
      </c>
      <c r="AE52" s="201">
        <v>43.25</v>
      </c>
      <c r="AF52" s="201">
        <v>0</v>
      </c>
      <c r="AG52" s="201">
        <v>0</v>
      </c>
      <c r="AH52" s="201">
        <v>0</v>
      </c>
      <c r="AI52" s="201">
        <v>82.48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58.02</v>
      </c>
      <c r="AQ52" s="201">
        <v>14.51</v>
      </c>
      <c r="AR52" s="201">
        <v>42.5</v>
      </c>
      <c r="AS52" s="201">
        <v>4.3499999999999996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1.36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272.73</v>
      </c>
      <c r="L53" s="201">
        <v>9.67</v>
      </c>
      <c r="M53" s="201">
        <v>28.53</v>
      </c>
      <c r="N53" s="201">
        <v>28.49</v>
      </c>
      <c r="O53" s="201">
        <v>39.770000000000003</v>
      </c>
      <c r="P53" s="201">
        <v>17.41</v>
      </c>
      <c r="Q53" s="201">
        <v>5.35</v>
      </c>
      <c r="R53" s="201">
        <v>5.27</v>
      </c>
      <c r="S53" s="201">
        <v>6.49</v>
      </c>
      <c r="T53" s="201">
        <v>0.79</v>
      </c>
      <c r="U53" s="201">
        <v>60.07</v>
      </c>
      <c r="V53" s="201">
        <v>4.2300000000000004</v>
      </c>
      <c r="W53" s="201">
        <v>10.84</v>
      </c>
      <c r="X53" s="201">
        <v>34.65</v>
      </c>
      <c r="Y53" s="201">
        <v>0</v>
      </c>
      <c r="Z53">
        <v>0</v>
      </c>
      <c r="AA53" s="201">
        <v>13.25</v>
      </c>
      <c r="AB53" s="201">
        <v>0</v>
      </c>
      <c r="AC53" s="201">
        <v>0</v>
      </c>
      <c r="AD53" s="201">
        <v>0</v>
      </c>
      <c r="AE53" s="201">
        <v>43</v>
      </c>
      <c r="AF53" s="201">
        <v>0</v>
      </c>
      <c r="AG53" s="201">
        <v>0</v>
      </c>
      <c r="AH53" s="201">
        <v>0</v>
      </c>
      <c r="AI53" s="201">
        <v>82.48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58.02</v>
      </c>
      <c r="AQ53" s="201">
        <v>14.51</v>
      </c>
      <c r="AR53" s="201">
        <v>42.5</v>
      </c>
      <c r="AS53" s="201">
        <v>4.3499999999999996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1.36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272.73</v>
      </c>
      <c r="L54" s="201">
        <v>9.67</v>
      </c>
      <c r="M54" s="201">
        <v>28.53</v>
      </c>
      <c r="N54" s="201">
        <v>28.49</v>
      </c>
      <c r="O54" s="201">
        <v>39.770000000000003</v>
      </c>
      <c r="P54" s="201">
        <v>17.41</v>
      </c>
      <c r="Q54" s="201">
        <v>5.35</v>
      </c>
      <c r="R54" s="201">
        <v>5.27</v>
      </c>
      <c r="S54" s="201">
        <v>6.49</v>
      </c>
      <c r="T54" s="201">
        <v>0.79</v>
      </c>
      <c r="U54" s="201">
        <v>60.07</v>
      </c>
      <c r="V54" s="201">
        <v>4.2300000000000004</v>
      </c>
      <c r="W54" s="201">
        <v>10.84</v>
      </c>
      <c r="X54" s="201">
        <v>34.65</v>
      </c>
      <c r="Y54" s="201">
        <v>0</v>
      </c>
      <c r="Z54">
        <v>0</v>
      </c>
      <c r="AA54" s="201">
        <v>13.25</v>
      </c>
      <c r="AB54" s="201">
        <v>0</v>
      </c>
      <c r="AC54" s="201">
        <v>0</v>
      </c>
      <c r="AD54" s="201">
        <v>0</v>
      </c>
      <c r="AE54" s="201">
        <v>43</v>
      </c>
      <c r="AF54" s="201">
        <v>0</v>
      </c>
      <c r="AG54" s="201">
        <v>0</v>
      </c>
      <c r="AH54" s="201">
        <v>0</v>
      </c>
      <c r="AI54" s="201">
        <v>82.48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58.02</v>
      </c>
      <c r="AQ54" s="201">
        <v>14.51</v>
      </c>
      <c r="AR54" s="201">
        <v>42.5</v>
      </c>
      <c r="AS54" s="201">
        <v>4.3499999999999996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1.36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272.73</v>
      </c>
      <c r="L55" s="201">
        <v>9.67</v>
      </c>
      <c r="M55" s="201">
        <v>28.53</v>
      </c>
      <c r="N55" s="201">
        <v>28.49</v>
      </c>
      <c r="O55" s="201">
        <v>39.770000000000003</v>
      </c>
      <c r="P55" s="201">
        <v>17.41</v>
      </c>
      <c r="Q55" s="201">
        <v>5.35</v>
      </c>
      <c r="R55" s="201">
        <v>5.27</v>
      </c>
      <c r="S55" s="201">
        <v>6.49</v>
      </c>
      <c r="T55" s="201">
        <v>0.79</v>
      </c>
      <c r="U55" s="201">
        <v>60.07</v>
      </c>
      <c r="V55" s="201">
        <v>4.2300000000000004</v>
      </c>
      <c r="W55" s="201">
        <v>10.84</v>
      </c>
      <c r="X55" s="201">
        <v>34.65</v>
      </c>
      <c r="Y55" s="201">
        <v>0</v>
      </c>
      <c r="Z55">
        <v>0</v>
      </c>
      <c r="AA55" s="201">
        <v>13.25</v>
      </c>
      <c r="AB55" s="201">
        <v>0</v>
      </c>
      <c r="AC55" s="201">
        <v>0</v>
      </c>
      <c r="AD55" s="201">
        <v>0</v>
      </c>
      <c r="AE55" s="201">
        <v>43</v>
      </c>
      <c r="AF55" s="201">
        <v>0</v>
      </c>
      <c r="AG55" s="201">
        <v>0</v>
      </c>
      <c r="AH55" s="201">
        <v>0</v>
      </c>
      <c r="AI55" s="201">
        <v>82.48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58.02</v>
      </c>
      <c r="AQ55" s="201">
        <v>14.51</v>
      </c>
      <c r="AR55" s="201">
        <v>42.5</v>
      </c>
      <c r="AS55" s="201">
        <v>4.3499999999999996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1.36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272.73</v>
      </c>
      <c r="L56" s="201">
        <v>9.67</v>
      </c>
      <c r="M56" s="201">
        <v>28.53</v>
      </c>
      <c r="N56" s="201">
        <v>28.49</v>
      </c>
      <c r="O56" s="201">
        <v>39.770000000000003</v>
      </c>
      <c r="P56" s="201">
        <v>17.41</v>
      </c>
      <c r="Q56" s="201">
        <v>5.35</v>
      </c>
      <c r="R56" s="201">
        <v>5.27</v>
      </c>
      <c r="S56" s="201">
        <v>6.49</v>
      </c>
      <c r="T56" s="201">
        <v>0.79</v>
      </c>
      <c r="U56" s="201">
        <v>60.07</v>
      </c>
      <c r="V56" s="201">
        <v>4.2300000000000004</v>
      </c>
      <c r="W56" s="201">
        <v>10.84</v>
      </c>
      <c r="X56" s="201">
        <v>34.65</v>
      </c>
      <c r="Y56" s="201">
        <v>0</v>
      </c>
      <c r="Z56">
        <v>0</v>
      </c>
      <c r="AA56" s="201">
        <v>13.25</v>
      </c>
      <c r="AB56" s="201">
        <v>0</v>
      </c>
      <c r="AC56" s="201">
        <v>0</v>
      </c>
      <c r="AD56" s="201">
        <v>0</v>
      </c>
      <c r="AE56" s="201">
        <v>43</v>
      </c>
      <c r="AF56" s="201">
        <v>0</v>
      </c>
      <c r="AG56" s="201">
        <v>0</v>
      </c>
      <c r="AH56" s="201">
        <v>0</v>
      </c>
      <c r="AI56" s="201">
        <v>82.48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58.02</v>
      </c>
      <c r="AQ56" s="201">
        <v>14.51</v>
      </c>
      <c r="AR56" s="201">
        <v>42.5</v>
      </c>
      <c r="AS56" s="201">
        <v>4.3499999999999996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1.36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272.73</v>
      </c>
      <c r="L57" s="201">
        <v>9.67</v>
      </c>
      <c r="M57" s="201">
        <v>28.53</v>
      </c>
      <c r="N57" s="201">
        <v>28.49</v>
      </c>
      <c r="O57" s="201">
        <v>39.770000000000003</v>
      </c>
      <c r="P57" s="201">
        <v>17.41</v>
      </c>
      <c r="Q57" s="201">
        <v>5.35</v>
      </c>
      <c r="R57" s="201">
        <v>5.27</v>
      </c>
      <c r="S57" s="201">
        <v>6.49</v>
      </c>
      <c r="T57" s="201">
        <v>0.79</v>
      </c>
      <c r="U57" s="201">
        <v>60.07</v>
      </c>
      <c r="V57" s="201">
        <v>4.2300000000000004</v>
      </c>
      <c r="W57" s="201">
        <v>10.84</v>
      </c>
      <c r="X57" s="201">
        <v>34.65</v>
      </c>
      <c r="Y57" s="201">
        <v>0</v>
      </c>
      <c r="Z57">
        <v>0</v>
      </c>
      <c r="AA57" s="201">
        <v>12.85</v>
      </c>
      <c r="AB57" s="201">
        <v>0</v>
      </c>
      <c r="AC57" s="201">
        <v>0</v>
      </c>
      <c r="AD57" s="201">
        <v>0</v>
      </c>
      <c r="AE57" s="201">
        <v>43</v>
      </c>
      <c r="AF57" s="201">
        <v>0</v>
      </c>
      <c r="AG57" s="201">
        <v>0</v>
      </c>
      <c r="AH57" s="201">
        <v>0</v>
      </c>
      <c r="AI57" s="201">
        <v>82.48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58.02</v>
      </c>
      <c r="AQ57" s="201">
        <v>14.51</v>
      </c>
      <c r="AR57" s="201">
        <v>42.5</v>
      </c>
      <c r="AS57" s="201">
        <v>4.3499999999999996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1.36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272.73</v>
      </c>
      <c r="L58" s="201">
        <v>9.67</v>
      </c>
      <c r="M58" s="201">
        <v>28.53</v>
      </c>
      <c r="N58" s="201">
        <v>28.49</v>
      </c>
      <c r="O58" s="201">
        <v>39.770000000000003</v>
      </c>
      <c r="P58" s="201">
        <v>17.41</v>
      </c>
      <c r="Q58" s="201">
        <v>5.35</v>
      </c>
      <c r="R58" s="201">
        <v>5.27</v>
      </c>
      <c r="S58" s="201">
        <v>6.49</v>
      </c>
      <c r="T58" s="201">
        <v>0.79</v>
      </c>
      <c r="U58" s="201">
        <v>60.07</v>
      </c>
      <c r="V58" s="201">
        <v>4.2300000000000004</v>
      </c>
      <c r="W58" s="201">
        <v>10.84</v>
      </c>
      <c r="X58" s="201">
        <v>34.65</v>
      </c>
      <c r="Y58" s="201">
        <v>0</v>
      </c>
      <c r="Z58">
        <v>0</v>
      </c>
      <c r="AA58" s="201">
        <v>12.85</v>
      </c>
      <c r="AB58" s="201">
        <v>0</v>
      </c>
      <c r="AC58" s="201">
        <v>0</v>
      </c>
      <c r="AD58" s="201">
        <v>0</v>
      </c>
      <c r="AE58" s="201">
        <v>43</v>
      </c>
      <c r="AF58" s="201">
        <v>0</v>
      </c>
      <c r="AG58" s="201">
        <v>0</v>
      </c>
      <c r="AH58" s="201">
        <v>0</v>
      </c>
      <c r="AI58" s="201">
        <v>82.48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55.82</v>
      </c>
      <c r="AQ58" s="201">
        <v>14.51</v>
      </c>
      <c r="AR58" s="201">
        <v>42.5</v>
      </c>
      <c r="AS58" s="201">
        <v>4.3499999999999996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</v>
      </c>
      <c r="BB58" s="201">
        <v>1.36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272.73</v>
      </c>
      <c r="L59" s="201">
        <v>9.67</v>
      </c>
      <c r="M59" s="201">
        <v>28.53</v>
      </c>
      <c r="N59" s="201">
        <v>28.49</v>
      </c>
      <c r="O59" s="201">
        <v>39.770000000000003</v>
      </c>
      <c r="P59" s="201">
        <v>17.41</v>
      </c>
      <c r="Q59" s="201">
        <v>5.35</v>
      </c>
      <c r="R59" s="201">
        <v>5.27</v>
      </c>
      <c r="S59" s="201">
        <v>6.49</v>
      </c>
      <c r="T59" s="201">
        <v>0.79</v>
      </c>
      <c r="U59" s="201">
        <v>59.52</v>
      </c>
      <c r="V59" s="201">
        <v>4.2300000000000004</v>
      </c>
      <c r="W59" s="201">
        <v>10.84</v>
      </c>
      <c r="X59" s="201">
        <v>34.65</v>
      </c>
      <c r="Y59" s="201">
        <v>0</v>
      </c>
      <c r="Z59">
        <v>0</v>
      </c>
      <c r="AA59" s="201">
        <v>12.85</v>
      </c>
      <c r="AB59" s="201">
        <v>0</v>
      </c>
      <c r="AC59" s="201">
        <v>0</v>
      </c>
      <c r="AD59" s="201">
        <v>0</v>
      </c>
      <c r="AE59" s="201">
        <v>43</v>
      </c>
      <c r="AF59" s="201">
        <v>0</v>
      </c>
      <c r="AG59" s="201">
        <v>0</v>
      </c>
      <c r="AH59" s="201">
        <v>0</v>
      </c>
      <c r="AI59" s="201">
        <v>82.48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58.03</v>
      </c>
      <c r="AQ59" s="201">
        <v>14.51</v>
      </c>
      <c r="AR59" s="201">
        <v>42.5</v>
      </c>
      <c r="AS59" s="201">
        <v>4.3499999999999996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</v>
      </c>
      <c r="BB59" s="201">
        <v>1.36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272.73</v>
      </c>
      <c r="L60" s="201">
        <v>9.67</v>
      </c>
      <c r="M60" s="201">
        <v>28.53</v>
      </c>
      <c r="N60" s="201">
        <v>28.49</v>
      </c>
      <c r="O60" s="201">
        <v>39.770000000000003</v>
      </c>
      <c r="P60" s="201">
        <v>17.41</v>
      </c>
      <c r="Q60" s="201">
        <v>5.31</v>
      </c>
      <c r="R60" s="201">
        <v>5.27</v>
      </c>
      <c r="S60" s="201">
        <v>6.49</v>
      </c>
      <c r="T60" s="201">
        <v>0.79</v>
      </c>
      <c r="U60" s="201">
        <v>59.52</v>
      </c>
      <c r="V60" s="201">
        <v>4.2300000000000004</v>
      </c>
      <c r="W60" s="201">
        <v>10.84</v>
      </c>
      <c r="X60" s="201">
        <v>34.65</v>
      </c>
      <c r="Y60" s="201">
        <v>0</v>
      </c>
      <c r="Z60">
        <v>0</v>
      </c>
      <c r="AA60" s="201">
        <v>12.85</v>
      </c>
      <c r="AB60" s="201">
        <v>0</v>
      </c>
      <c r="AC60" s="201">
        <v>0</v>
      </c>
      <c r="AD60" s="201">
        <v>0</v>
      </c>
      <c r="AE60" s="201">
        <v>43</v>
      </c>
      <c r="AF60" s="201">
        <v>0</v>
      </c>
      <c r="AG60" s="201">
        <v>0</v>
      </c>
      <c r="AH60" s="201">
        <v>0</v>
      </c>
      <c r="AI60" s="201">
        <v>82.48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58.03</v>
      </c>
      <c r="AQ60" s="201">
        <v>14.51</v>
      </c>
      <c r="AR60" s="201">
        <v>42.5</v>
      </c>
      <c r="AS60" s="201">
        <v>4.3499999999999996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</v>
      </c>
      <c r="BB60" s="201">
        <v>1.36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272.73</v>
      </c>
      <c r="L61" s="201">
        <v>9.67</v>
      </c>
      <c r="M61" s="201">
        <v>28.53</v>
      </c>
      <c r="N61" s="201">
        <v>28.49</v>
      </c>
      <c r="O61" s="201">
        <v>39.770000000000003</v>
      </c>
      <c r="P61" s="201">
        <v>17.41</v>
      </c>
      <c r="Q61" s="201">
        <v>5.31</v>
      </c>
      <c r="R61" s="201">
        <v>5.27</v>
      </c>
      <c r="S61" s="201">
        <v>6.49</v>
      </c>
      <c r="T61" s="201">
        <v>0.79</v>
      </c>
      <c r="U61" s="201">
        <v>59.52</v>
      </c>
      <c r="V61" s="201">
        <v>4.2300000000000004</v>
      </c>
      <c r="W61" s="201">
        <v>10.84</v>
      </c>
      <c r="X61" s="201">
        <v>34.65</v>
      </c>
      <c r="Y61" s="201">
        <v>0</v>
      </c>
      <c r="Z61">
        <v>0</v>
      </c>
      <c r="AA61" s="201">
        <v>12.85</v>
      </c>
      <c r="AB61" s="201">
        <v>0</v>
      </c>
      <c r="AC61" s="201">
        <v>0</v>
      </c>
      <c r="AD61" s="201">
        <v>0</v>
      </c>
      <c r="AE61" s="201">
        <v>43</v>
      </c>
      <c r="AF61" s="201">
        <v>0</v>
      </c>
      <c r="AG61" s="201">
        <v>0</v>
      </c>
      <c r="AH61" s="201">
        <v>0</v>
      </c>
      <c r="AI61" s="201">
        <v>82.48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58.03</v>
      </c>
      <c r="AQ61" s="201">
        <v>14.51</v>
      </c>
      <c r="AR61" s="201">
        <v>42.5</v>
      </c>
      <c r="AS61" s="201">
        <v>4.3499999999999996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</v>
      </c>
      <c r="BB61" s="201">
        <v>1.36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272.73</v>
      </c>
      <c r="L62" s="201">
        <v>9.67</v>
      </c>
      <c r="M62" s="201">
        <v>28.53</v>
      </c>
      <c r="N62" s="201">
        <v>28.49</v>
      </c>
      <c r="O62" s="201">
        <v>39.770000000000003</v>
      </c>
      <c r="P62" s="201">
        <v>17.41</v>
      </c>
      <c r="Q62" s="201">
        <v>5.31</v>
      </c>
      <c r="R62" s="201">
        <v>5.27</v>
      </c>
      <c r="S62" s="201">
        <v>6.49</v>
      </c>
      <c r="T62" s="201">
        <v>0.79</v>
      </c>
      <c r="U62" s="201">
        <v>59.52</v>
      </c>
      <c r="V62" s="201">
        <v>4.2300000000000004</v>
      </c>
      <c r="W62" s="201">
        <v>10.84</v>
      </c>
      <c r="X62" s="201">
        <v>34.65</v>
      </c>
      <c r="Y62" s="201">
        <v>0</v>
      </c>
      <c r="Z62">
        <v>0</v>
      </c>
      <c r="AA62" s="201">
        <v>12.85</v>
      </c>
      <c r="AB62" s="201">
        <v>0</v>
      </c>
      <c r="AC62" s="201">
        <v>0</v>
      </c>
      <c r="AD62" s="201">
        <v>0</v>
      </c>
      <c r="AE62" s="201">
        <v>43</v>
      </c>
      <c r="AF62" s="201">
        <v>0</v>
      </c>
      <c r="AG62" s="201">
        <v>0</v>
      </c>
      <c r="AH62" s="201">
        <v>0</v>
      </c>
      <c r="AI62" s="201">
        <v>82.48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58.03</v>
      </c>
      <c r="AQ62" s="201">
        <v>14.51</v>
      </c>
      <c r="AR62" s="201">
        <v>42.5</v>
      </c>
      <c r="AS62" s="201">
        <v>4.3499999999999996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</v>
      </c>
      <c r="BB62" s="201">
        <v>1.36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272.73</v>
      </c>
      <c r="L63" s="201">
        <v>9.67</v>
      </c>
      <c r="M63" s="201">
        <v>29.01</v>
      </c>
      <c r="N63" s="201">
        <v>29.01</v>
      </c>
      <c r="O63" s="201">
        <v>40.619999999999997</v>
      </c>
      <c r="P63" s="201">
        <v>30.32</v>
      </c>
      <c r="Q63" s="201">
        <v>5.8</v>
      </c>
      <c r="R63" s="201">
        <v>6.77</v>
      </c>
      <c r="S63" s="201">
        <v>6.77</v>
      </c>
      <c r="T63" s="201">
        <v>0.76</v>
      </c>
      <c r="U63" s="201">
        <v>59.52</v>
      </c>
      <c r="V63" s="201">
        <v>4.2300000000000004</v>
      </c>
      <c r="W63" s="201">
        <v>10.84</v>
      </c>
      <c r="X63" s="201">
        <v>34.65</v>
      </c>
      <c r="Y63" s="201">
        <v>0</v>
      </c>
      <c r="Z63">
        <v>0</v>
      </c>
      <c r="AA63" s="201">
        <v>12.85</v>
      </c>
      <c r="AB63" s="201">
        <v>0</v>
      </c>
      <c r="AC63" s="201">
        <v>0</v>
      </c>
      <c r="AD63" s="201">
        <v>0</v>
      </c>
      <c r="AE63" s="201">
        <v>43</v>
      </c>
      <c r="AF63" s="201">
        <v>0</v>
      </c>
      <c r="AG63" s="201">
        <v>0</v>
      </c>
      <c r="AH63" s="201">
        <v>0</v>
      </c>
      <c r="AI63" s="201">
        <v>82.48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58.03</v>
      </c>
      <c r="AQ63" s="201">
        <v>14.51</v>
      </c>
      <c r="AR63" s="201">
        <v>42.5</v>
      </c>
      <c r="AS63" s="201">
        <v>4.3499999999999996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</v>
      </c>
      <c r="BB63" s="201">
        <v>1.94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272.73</v>
      </c>
      <c r="L64" s="201">
        <v>9.67</v>
      </c>
      <c r="M64" s="201">
        <v>29.01</v>
      </c>
      <c r="N64" s="201">
        <v>29.01</v>
      </c>
      <c r="O64" s="201">
        <v>40.619999999999997</v>
      </c>
      <c r="P64" s="201">
        <v>30.32</v>
      </c>
      <c r="Q64" s="201">
        <v>5.8</v>
      </c>
      <c r="R64" s="201">
        <v>6.77</v>
      </c>
      <c r="S64" s="201">
        <v>6.77</v>
      </c>
      <c r="T64" s="201">
        <v>0.76</v>
      </c>
      <c r="U64" s="201">
        <v>59.52</v>
      </c>
      <c r="V64" s="201">
        <v>7.68</v>
      </c>
      <c r="W64" s="201">
        <v>19.71</v>
      </c>
      <c r="X64" s="201">
        <v>62.86</v>
      </c>
      <c r="Y64" s="201">
        <v>0</v>
      </c>
      <c r="Z64">
        <v>0</v>
      </c>
      <c r="AA64" s="201">
        <v>12.85</v>
      </c>
      <c r="AB64" s="201">
        <v>0</v>
      </c>
      <c r="AC64" s="201">
        <v>0</v>
      </c>
      <c r="AD64" s="201">
        <v>0</v>
      </c>
      <c r="AE64" s="201">
        <v>43</v>
      </c>
      <c r="AF64" s="201">
        <v>0</v>
      </c>
      <c r="AG64" s="201">
        <v>0</v>
      </c>
      <c r="AH64" s="201">
        <v>0</v>
      </c>
      <c r="AI64" s="201">
        <v>82.48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58.03</v>
      </c>
      <c r="AQ64" s="201">
        <v>14.51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</v>
      </c>
      <c r="BB64" s="201">
        <v>1.94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272.73</v>
      </c>
      <c r="L65" s="201">
        <v>9.67</v>
      </c>
      <c r="M65" s="201">
        <v>51.85</v>
      </c>
      <c r="N65" s="201">
        <v>51.8</v>
      </c>
      <c r="O65" s="201">
        <v>72.3</v>
      </c>
      <c r="P65" s="201">
        <v>30.32</v>
      </c>
      <c r="Q65" s="201">
        <v>5.8</v>
      </c>
      <c r="R65" s="201">
        <v>6.77</v>
      </c>
      <c r="S65" s="201">
        <v>6.77</v>
      </c>
      <c r="T65" s="201">
        <v>0.76</v>
      </c>
      <c r="U65" s="201">
        <v>59.52</v>
      </c>
      <c r="V65" s="201">
        <v>7.68</v>
      </c>
      <c r="W65" s="201">
        <v>19.71</v>
      </c>
      <c r="X65" s="201">
        <v>62.86</v>
      </c>
      <c r="Y65" s="201">
        <v>0</v>
      </c>
      <c r="Z65">
        <v>0</v>
      </c>
      <c r="AA65" s="201">
        <v>12.85</v>
      </c>
      <c r="AB65" s="201">
        <v>0</v>
      </c>
      <c r="AC65" s="201">
        <v>0</v>
      </c>
      <c r="AD65" s="201">
        <v>0</v>
      </c>
      <c r="AE65" s="201">
        <v>43</v>
      </c>
      <c r="AF65" s="201">
        <v>0</v>
      </c>
      <c r="AG65" s="201">
        <v>0</v>
      </c>
      <c r="AH65" s="201">
        <v>0</v>
      </c>
      <c r="AI65" s="201">
        <v>82.48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58.03</v>
      </c>
      <c r="AQ65" s="201">
        <v>14.51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0.38</v>
      </c>
      <c r="BB65" s="201">
        <v>1.94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272.73</v>
      </c>
      <c r="L66" s="201">
        <v>9.67</v>
      </c>
      <c r="M66" s="201">
        <v>51.85</v>
      </c>
      <c r="N66" s="201">
        <v>51.8</v>
      </c>
      <c r="O66" s="201">
        <v>72.31</v>
      </c>
      <c r="P66" s="201">
        <v>30.32</v>
      </c>
      <c r="Q66" s="201">
        <v>5.8</v>
      </c>
      <c r="R66" s="201">
        <v>6.77</v>
      </c>
      <c r="S66" s="201">
        <v>6.77</v>
      </c>
      <c r="T66" s="201">
        <v>0.76</v>
      </c>
      <c r="U66" s="201">
        <v>59.52</v>
      </c>
      <c r="V66" s="201">
        <v>7.68</v>
      </c>
      <c r="W66" s="201">
        <v>19.71</v>
      </c>
      <c r="X66" s="201">
        <v>62.86</v>
      </c>
      <c r="Y66" s="201">
        <v>0</v>
      </c>
      <c r="Z66">
        <v>0</v>
      </c>
      <c r="AA66" s="201">
        <v>12.85</v>
      </c>
      <c r="AB66" s="201">
        <v>0</v>
      </c>
      <c r="AC66" s="201">
        <v>0</v>
      </c>
      <c r="AD66" s="201">
        <v>0</v>
      </c>
      <c r="AE66" s="201">
        <v>43</v>
      </c>
      <c r="AF66" s="201">
        <v>0</v>
      </c>
      <c r="AG66" s="201">
        <v>0</v>
      </c>
      <c r="AH66" s="201">
        <v>0</v>
      </c>
      <c r="AI66" s="201">
        <v>82.48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58.03</v>
      </c>
      <c r="AQ66" s="201">
        <v>14.51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0.38</v>
      </c>
      <c r="BB66" s="201">
        <v>1.94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272.73</v>
      </c>
      <c r="L67" s="201">
        <v>9.67</v>
      </c>
      <c r="M67" s="201">
        <v>51.85</v>
      </c>
      <c r="N67" s="201">
        <v>51.8</v>
      </c>
      <c r="O67" s="201">
        <v>72.31</v>
      </c>
      <c r="P67" s="201">
        <v>30.32</v>
      </c>
      <c r="Q67" s="201">
        <v>5.8</v>
      </c>
      <c r="R67" s="201">
        <v>6.77</v>
      </c>
      <c r="S67" s="201">
        <v>6.77</v>
      </c>
      <c r="T67" s="201">
        <v>0.76</v>
      </c>
      <c r="U67" s="201">
        <v>59.52</v>
      </c>
      <c r="V67" s="201">
        <v>7.68</v>
      </c>
      <c r="W67" s="201">
        <v>19.71</v>
      </c>
      <c r="X67" s="201">
        <v>62.86</v>
      </c>
      <c r="Y67" s="201">
        <v>0</v>
      </c>
      <c r="Z67">
        <v>0</v>
      </c>
      <c r="AA67" s="201">
        <v>12.85</v>
      </c>
      <c r="AB67" s="201">
        <v>0</v>
      </c>
      <c r="AC67" s="201">
        <v>0</v>
      </c>
      <c r="AD67" s="201">
        <v>0</v>
      </c>
      <c r="AE67" s="201">
        <v>43</v>
      </c>
      <c r="AF67" s="201">
        <v>0</v>
      </c>
      <c r="AG67" s="201">
        <v>0</v>
      </c>
      <c r="AH67" s="201">
        <v>0</v>
      </c>
      <c r="AI67" s="201">
        <v>82.48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58.03</v>
      </c>
      <c r="AQ67" s="201">
        <v>14.51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0.38</v>
      </c>
      <c r="BB67" s="201">
        <v>2.2799999999999998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272.73</v>
      </c>
      <c r="L68" s="201">
        <v>9.67</v>
      </c>
      <c r="M68" s="201">
        <v>51.85</v>
      </c>
      <c r="N68" s="201">
        <v>51.8</v>
      </c>
      <c r="O68" s="201">
        <v>72.31</v>
      </c>
      <c r="P68" s="201">
        <v>30.32</v>
      </c>
      <c r="Q68" s="201">
        <v>5.8</v>
      </c>
      <c r="R68" s="201">
        <v>6.77</v>
      </c>
      <c r="S68" s="201">
        <v>6.77</v>
      </c>
      <c r="T68" s="201">
        <v>0.76</v>
      </c>
      <c r="U68" s="201">
        <v>59.52</v>
      </c>
      <c r="V68" s="201">
        <v>7.68</v>
      </c>
      <c r="W68" s="201">
        <v>19.71</v>
      </c>
      <c r="X68" s="201">
        <v>62.86</v>
      </c>
      <c r="Y68" s="201">
        <v>0</v>
      </c>
      <c r="Z68">
        <v>0</v>
      </c>
      <c r="AA68" s="201">
        <v>12.85</v>
      </c>
      <c r="AB68" s="201">
        <v>0</v>
      </c>
      <c r="AC68" s="201">
        <v>0</v>
      </c>
      <c r="AD68" s="201">
        <v>0</v>
      </c>
      <c r="AE68" s="201">
        <v>43</v>
      </c>
      <c r="AF68" s="201">
        <v>0</v>
      </c>
      <c r="AG68" s="201">
        <v>0</v>
      </c>
      <c r="AH68" s="201">
        <v>0</v>
      </c>
      <c r="AI68" s="201">
        <v>82.48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58.03</v>
      </c>
      <c r="AQ68" s="201">
        <v>14.51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0.38</v>
      </c>
      <c r="BB68" s="201">
        <v>2.2799999999999998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272.31</v>
      </c>
      <c r="L69" s="201">
        <v>9.67</v>
      </c>
      <c r="M69" s="201">
        <v>51.85</v>
      </c>
      <c r="N69" s="201">
        <v>51.8</v>
      </c>
      <c r="O69" s="201">
        <v>72.31</v>
      </c>
      <c r="P69" s="201">
        <v>30.32</v>
      </c>
      <c r="Q69" s="201">
        <v>5.8</v>
      </c>
      <c r="R69" s="201">
        <v>6.77</v>
      </c>
      <c r="S69" s="201">
        <v>6.77</v>
      </c>
      <c r="T69" s="201">
        <v>0.69</v>
      </c>
      <c r="U69" s="201">
        <v>59.52</v>
      </c>
      <c r="V69" s="201">
        <v>7.68</v>
      </c>
      <c r="W69" s="201">
        <v>19.71</v>
      </c>
      <c r="X69" s="201">
        <v>62.86</v>
      </c>
      <c r="Y69" s="201">
        <v>0</v>
      </c>
      <c r="Z69">
        <v>0</v>
      </c>
      <c r="AA69" s="201">
        <v>12.85</v>
      </c>
      <c r="AB69" s="201">
        <v>0</v>
      </c>
      <c r="AC69" s="201">
        <v>0</v>
      </c>
      <c r="AD69" s="201">
        <v>0</v>
      </c>
      <c r="AE69" s="201">
        <v>43</v>
      </c>
      <c r="AF69" s="201">
        <v>0</v>
      </c>
      <c r="AG69" s="201">
        <v>0</v>
      </c>
      <c r="AH69" s="201">
        <v>0</v>
      </c>
      <c r="AI69" s="201">
        <v>82.48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113.08</v>
      </c>
      <c r="AQ69" s="201">
        <v>14.51</v>
      </c>
      <c r="AR69" s="201">
        <v>40.1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0.77</v>
      </c>
      <c r="BB69" s="201">
        <v>2.2799999999999998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272.73</v>
      </c>
      <c r="L70" s="201">
        <v>9.67</v>
      </c>
      <c r="M70" s="201">
        <v>51.85</v>
      </c>
      <c r="N70" s="201">
        <v>51.8</v>
      </c>
      <c r="O70" s="201">
        <v>72.31</v>
      </c>
      <c r="P70" s="201">
        <v>30.32</v>
      </c>
      <c r="Q70" s="201">
        <v>5.8</v>
      </c>
      <c r="R70" s="201">
        <v>6.77</v>
      </c>
      <c r="S70" s="201">
        <v>6.77</v>
      </c>
      <c r="T70" s="201">
        <v>0.69</v>
      </c>
      <c r="U70" s="201">
        <v>59.52</v>
      </c>
      <c r="V70" s="201">
        <v>7.68</v>
      </c>
      <c r="W70" s="201">
        <v>19.71</v>
      </c>
      <c r="X70" s="201">
        <v>62.86</v>
      </c>
      <c r="Y70" s="201">
        <v>0</v>
      </c>
      <c r="Z70">
        <v>0</v>
      </c>
      <c r="AA70" s="201">
        <v>12.85</v>
      </c>
      <c r="AB70" s="201">
        <v>0</v>
      </c>
      <c r="AC70" s="201">
        <v>0</v>
      </c>
      <c r="AD70" s="201">
        <v>0</v>
      </c>
      <c r="AE70" s="201">
        <v>43</v>
      </c>
      <c r="AF70" s="201">
        <v>0</v>
      </c>
      <c r="AG70" s="201">
        <v>0</v>
      </c>
      <c r="AH70" s="201">
        <v>0</v>
      </c>
      <c r="AI70" s="201">
        <v>82.48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118.61</v>
      </c>
      <c r="AQ70" s="201">
        <v>14.51</v>
      </c>
      <c r="AR70" s="201">
        <v>33.200000000000003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0.77</v>
      </c>
      <c r="BB70" s="201">
        <v>2.2799999999999998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309.48</v>
      </c>
      <c r="L71" s="201">
        <v>17.55</v>
      </c>
      <c r="M71" s="201">
        <v>51.85</v>
      </c>
      <c r="N71" s="201">
        <v>51.8</v>
      </c>
      <c r="O71" s="201">
        <v>72.31</v>
      </c>
      <c r="P71" s="201">
        <v>30.32</v>
      </c>
      <c r="Q71" s="201">
        <v>9.64</v>
      </c>
      <c r="R71" s="201">
        <v>9.32</v>
      </c>
      <c r="S71" s="201">
        <v>10.130000000000001</v>
      </c>
      <c r="T71" s="201">
        <v>0.69</v>
      </c>
      <c r="U71" s="201">
        <v>58.63</v>
      </c>
      <c r="V71" s="201">
        <v>7.68</v>
      </c>
      <c r="W71" s="201">
        <v>19.71</v>
      </c>
      <c r="X71" s="201">
        <v>62.86</v>
      </c>
      <c r="Y71" s="201">
        <v>0</v>
      </c>
      <c r="Z71">
        <v>0</v>
      </c>
      <c r="AA71" s="201">
        <v>12.85</v>
      </c>
      <c r="AB71" s="201">
        <v>0</v>
      </c>
      <c r="AC71" s="201">
        <v>0</v>
      </c>
      <c r="AD71" s="201">
        <v>0</v>
      </c>
      <c r="AE71" s="201">
        <v>43</v>
      </c>
      <c r="AF71" s="201">
        <v>0</v>
      </c>
      <c r="AG71" s="201">
        <v>0</v>
      </c>
      <c r="AH71" s="201">
        <v>0</v>
      </c>
      <c r="AI71" s="201">
        <v>82.48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118.61</v>
      </c>
      <c r="AQ71" s="201">
        <v>38.32</v>
      </c>
      <c r="AR71" s="201">
        <v>25.97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</v>
      </c>
      <c r="BA71" s="201">
        <v>0.77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338.49</v>
      </c>
      <c r="L72" s="201">
        <v>17.55</v>
      </c>
      <c r="M72" s="201">
        <v>51.85</v>
      </c>
      <c r="N72" s="201">
        <v>51.8</v>
      </c>
      <c r="O72" s="201">
        <v>72.31</v>
      </c>
      <c r="P72" s="201">
        <v>30.32</v>
      </c>
      <c r="Q72" s="201">
        <v>9.64</v>
      </c>
      <c r="R72" s="201">
        <v>9.32</v>
      </c>
      <c r="S72" s="201">
        <v>10.130000000000001</v>
      </c>
      <c r="T72" s="201">
        <v>0.69</v>
      </c>
      <c r="U72" s="201">
        <v>60.07</v>
      </c>
      <c r="V72" s="201">
        <v>7.68</v>
      </c>
      <c r="W72" s="201">
        <v>19.71</v>
      </c>
      <c r="X72" s="201">
        <v>62.86</v>
      </c>
      <c r="Y72" s="201">
        <v>0</v>
      </c>
      <c r="Z72">
        <v>0</v>
      </c>
      <c r="AA72" s="201">
        <v>12.85</v>
      </c>
      <c r="AB72" s="201">
        <v>0</v>
      </c>
      <c r="AC72" s="201">
        <v>0</v>
      </c>
      <c r="AD72" s="201">
        <v>0</v>
      </c>
      <c r="AE72" s="201">
        <v>43</v>
      </c>
      <c r="AF72" s="201">
        <v>0</v>
      </c>
      <c r="AG72" s="201">
        <v>0</v>
      </c>
      <c r="AH72" s="201">
        <v>0</v>
      </c>
      <c r="AI72" s="201">
        <v>82.48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118.61</v>
      </c>
      <c r="AQ72" s="201">
        <v>38.32</v>
      </c>
      <c r="AR72" s="201">
        <v>19.38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0</v>
      </c>
      <c r="BA72" s="201">
        <v>0.77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377.17</v>
      </c>
      <c r="L73" s="201">
        <v>17.55</v>
      </c>
      <c r="M73" s="201">
        <v>51.85</v>
      </c>
      <c r="N73" s="201">
        <v>51.8</v>
      </c>
      <c r="O73" s="201">
        <v>72.31</v>
      </c>
      <c r="P73" s="201">
        <v>30.32</v>
      </c>
      <c r="Q73" s="201">
        <v>9.64</v>
      </c>
      <c r="R73" s="201">
        <v>9.32</v>
      </c>
      <c r="S73" s="201">
        <v>10.130000000000001</v>
      </c>
      <c r="T73" s="201">
        <v>0.69</v>
      </c>
      <c r="U73" s="201">
        <v>60.07</v>
      </c>
      <c r="V73" s="201">
        <v>7.68</v>
      </c>
      <c r="W73" s="201">
        <v>19.71</v>
      </c>
      <c r="X73" s="201">
        <v>62.86</v>
      </c>
      <c r="Y73" s="201">
        <v>0</v>
      </c>
      <c r="Z73">
        <v>0</v>
      </c>
      <c r="AA73" s="201">
        <v>12.85</v>
      </c>
      <c r="AB73" s="201">
        <v>0</v>
      </c>
      <c r="AC73" s="201">
        <v>0</v>
      </c>
      <c r="AD73" s="201">
        <v>0</v>
      </c>
      <c r="AE73" s="201">
        <v>43</v>
      </c>
      <c r="AF73" s="201">
        <v>0</v>
      </c>
      <c r="AG73" s="201">
        <v>0</v>
      </c>
      <c r="AH73" s="201">
        <v>0</v>
      </c>
      <c r="AI73" s="201">
        <v>75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118.61</v>
      </c>
      <c r="AQ73" s="201">
        <v>38.32</v>
      </c>
      <c r="AR73" s="201">
        <v>11.84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0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367.5</v>
      </c>
      <c r="L74" s="201">
        <v>16.53</v>
      </c>
      <c r="M74" s="201">
        <v>51.85</v>
      </c>
      <c r="N74" s="201">
        <v>51.8</v>
      </c>
      <c r="O74" s="201">
        <v>72.31</v>
      </c>
      <c r="P74" s="201">
        <v>30.32</v>
      </c>
      <c r="Q74" s="201">
        <v>8.32</v>
      </c>
      <c r="R74" s="201">
        <v>9.32</v>
      </c>
      <c r="S74" s="201">
        <v>10.130000000000001</v>
      </c>
      <c r="T74" s="201">
        <v>0.69</v>
      </c>
      <c r="U74" s="201">
        <v>60.07</v>
      </c>
      <c r="V74" s="201">
        <v>7.68</v>
      </c>
      <c r="W74" s="201">
        <v>19.71</v>
      </c>
      <c r="X74" s="201">
        <v>62.86</v>
      </c>
      <c r="Y74" s="201">
        <v>0</v>
      </c>
      <c r="Z74">
        <v>0</v>
      </c>
      <c r="AA74" s="201">
        <v>12.85</v>
      </c>
      <c r="AB74" s="201">
        <v>0</v>
      </c>
      <c r="AC74" s="201">
        <v>0</v>
      </c>
      <c r="AD74" s="201">
        <v>0</v>
      </c>
      <c r="AE74" s="201">
        <v>43</v>
      </c>
      <c r="AF74" s="201">
        <v>0</v>
      </c>
      <c r="AG74" s="201">
        <v>0</v>
      </c>
      <c r="AH74" s="201">
        <v>0</v>
      </c>
      <c r="AI74" s="201">
        <v>75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118.61</v>
      </c>
      <c r="AQ74" s="201">
        <v>38.32</v>
      </c>
      <c r="AR74" s="201">
        <v>6.34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0</v>
      </c>
      <c r="BA74" s="201">
        <v>1.1599999999999999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357.83</v>
      </c>
      <c r="L75" s="201">
        <v>17.55</v>
      </c>
      <c r="M75" s="201">
        <v>50.77</v>
      </c>
      <c r="N75" s="201">
        <v>51.8</v>
      </c>
      <c r="O75" s="201">
        <v>72.31</v>
      </c>
      <c r="P75" s="201">
        <v>30.32</v>
      </c>
      <c r="Q75" s="201">
        <v>9.64</v>
      </c>
      <c r="R75" s="201">
        <v>9.32</v>
      </c>
      <c r="S75" s="201">
        <v>10.130000000000001</v>
      </c>
      <c r="T75" s="201">
        <v>0.69</v>
      </c>
      <c r="U75" s="201">
        <v>60.07</v>
      </c>
      <c r="V75" s="201">
        <v>7.68</v>
      </c>
      <c r="W75" s="201">
        <v>19.71</v>
      </c>
      <c r="X75" s="201">
        <v>62.86</v>
      </c>
      <c r="Y75" s="201">
        <v>0</v>
      </c>
      <c r="Z75">
        <v>0</v>
      </c>
      <c r="AA75" s="201">
        <v>12.85</v>
      </c>
      <c r="AB75" s="201">
        <v>0</v>
      </c>
      <c r="AC75" s="201">
        <v>0</v>
      </c>
      <c r="AD75" s="201">
        <v>0</v>
      </c>
      <c r="AE75" s="201">
        <v>43</v>
      </c>
      <c r="AF75" s="201">
        <v>0</v>
      </c>
      <c r="AG75" s="201">
        <v>0</v>
      </c>
      <c r="AH75" s="201">
        <v>0</v>
      </c>
      <c r="AI75" s="201">
        <v>75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118.61</v>
      </c>
      <c r="AQ75" s="201">
        <v>38.32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1.02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342.92</v>
      </c>
      <c r="L76" s="201">
        <v>14.69</v>
      </c>
      <c r="M76" s="201">
        <v>50.77</v>
      </c>
      <c r="N76" s="201">
        <v>51.8</v>
      </c>
      <c r="O76" s="201">
        <v>72.31</v>
      </c>
      <c r="P76" s="201">
        <v>30.32</v>
      </c>
      <c r="Q76" s="201">
        <v>8.32</v>
      </c>
      <c r="R76" s="201">
        <v>9.32</v>
      </c>
      <c r="S76" s="201">
        <v>10.130000000000001</v>
      </c>
      <c r="T76" s="201">
        <v>0.69</v>
      </c>
      <c r="U76" s="201">
        <v>60.07</v>
      </c>
      <c r="V76" s="201">
        <v>7.68</v>
      </c>
      <c r="W76" s="201">
        <v>19.71</v>
      </c>
      <c r="X76" s="201">
        <v>62.86</v>
      </c>
      <c r="Y76" s="201">
        <v>0</v>
      </c>
      <c r="Z76">
        <v>0</v>
      </c>
      <c r="AA76" s="201">
        <v>12.85</v>
      </c>
      <c r="AB76" s="201">
        <v>0</v>
      </c>
      <c r="AC76" s="201">
        <v>0</v>
      </c>
      <c r="AD76" s="201">
        <v>0</v>
      </c>
      <c r="AE76" s="201">
        <v>43</v>
      </c>
      <c r="AF76" s="201">
        <v>0</v>
      </c>
      <c r="AG76" s="201">
        <v>0</v>
      </c>
      <c r="AH76" s="201">
        <v>0</v>
      </c>
      <c r="AI76" s="201">
        <v>75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118.61</v>
      </c>
      <c r="AQ76" s="201">
        <v>38.32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2.0499999999999998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338.48</v>
      </c>
      <c r="L77" s="201">
        <v>13.93</v>
      </c>
      <c r="M77" s="201">
        <v>55.31</v>
      </c>
      <c r="N77" s="201">
        <v>51.8</v>
      </c>
      <c r="O77" s="201">
        <v>72.31</v>
      </c>
      <c r="P77" s="201">
        <v>30.32</v>
      </c>
      <c r="Q77" s="201">
        <v>8.32</v>
      </c>
      <c r="R77" s="201">
        <v>9.32</v>
      </c>
      <c r="S77" s="201">
        <v>10.130000000000001</v>
      </c>
      <c r="T77" s="201">
        <v>0.69</v>
      </c>
      <c r="U77" s="201">
        <v>66.959999999999994</v>
      </c>
      <c r="V77" s="201">
        <v>8.84</v>
      </c>
      <c r="W77" s="201">
        <v>19.71</v>
      </c>
      <c r="X77" s="201">
        <v>62.86</v>
      </c>
      <c r="Y77" s="201">
        <v>0</v>
      </c>
      <c r="Z77">
        <v>0</v>
      </c>
      <c r="AA77" s="201">
        <v>12.85</v>
      </c>
      <c r="AB77" s="201">
        <v>0</v>
      </c>
      <c r="AC77" s="201">
        <v>0</v>
      </c>
      <c r="AD77" s="201">
        <v>0</v>
      </c>
      <c r="AE77" s="201">
        <v>43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118.61</v>
      </c>
      <c r="AQ77" s="201">
        <v>38.32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3.08</v>
      </c>
      <c r="BA77" s="201">
        <v>2.72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338.48</v>
      </c>
      <c r="L78" s="201">
        <v>13.93</v>
      </c>
      <c r="M78" s="201">
        <v>55.34</v>
      </c>
      <c r="N78" s="201">
        <v>51.8</v>
      </c>
      <c r="O78" s="201">
        <v>72.31</v>
      </c>
      <c r="P78" s="201">
        <v>30.32</v>
      </c>
      <c r="Q78" s="201">
        <v>9.4700000000000006</v>
      </c>
      <c r="R78" s="201">
        <v>9.32</v>
      </c>
      <c r="S78" s="201">
        <v>11.53</v>
      </c>
      <c r="T78" s="201">
        <v>0.69</v>
      </c>
      <c r="U78" s="201">
        <v>66.959999999999994</v>
      </c>
      <c r="V78" s="201">
        <v>8.84</v>
      </c>
      <c r="W78" s="201">
        <v>19.71</v>
      </c>
      <c r="X78" s="201">
        <v>62.86</v>
      </c>
      <c r="Y78" s="201">
        <v>0</v>
      </c>
      <c r="Z78">
        <v>0</v>
      </c>
      <c r="AA78" s="201">
        <v>12.85</v>
      </c>
      <c r="AB78" s="201">
        <v>0</v>
      </c>
      <c r="AC78" s="201">
        <v>0</v>
      </c>
      <c r="AD78" s="201">
        <v>0</v>
      </c>
      <c r="AE78" s="201">
        <v>43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118.61</v>
      </c>
      <c r="AQ78" s="201">
        <v>38.32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338.49</v>
      </c>
      <c r="L79" s="201">
        <v>14.71</v>
      </c>
      <c r="M79" s="201">
        <v>55.34</v>
      </c>
      <c r="N79" s="201">
        <v>51.8</v>
      </c>
      <c r="O79" s="201">
        <v>72.31</v>
      </c>
      <c r="P79" s="201">
        <v>30.32</v>
      </c>
      <c r="Q79" s="201">
        <v>9.4700000000000006</v>
      </c>
      <c r="R79" s="201">
        <v>9.32</v>
      </c>
      <c r="S79" s="201">
        <v>11.53</v>
      </c>
      <c r="T79" s="201">
        <v>0.69</v>
      </c>
      <c r="U79" s="201">
        <v>66.959999999999994</v>
      </c>
      <c r="V79" s="201">
        <v>8.84</v>
      </c>
      <c r="W79" s="201">
        <v>19.71</v>
      </c>
      <c r="X79" s="201">
        <v>62.86</v>
      </c>
      <c r="Y79" s="201">
        <v>0</v>
      </c>
      <c r="Z79">
        <v>0</v>
      </c>
      <c r="AA79" s="201">
        <v>12.85</v>
      </c>
      <c r="AB79" s="201">
        <v>0</v>
      </c>
      <c r="AC79" s="201">
        <v>0</v>
      </c>
      <c r="AD79" s="201">
        <v>0</v>
      </c>
      <c r="AE79" s="201">
        <v>43</v>
      </c>
      <c r="AF79" s="201">
        <v>0</v>
      </c>
      <c r="AG79" s="201">
        <v>0</v>
      </c>
      <c r="AH79" s="201">
        <v>0</v>
      </c>
      <c r="AI79" s="201">
        <v>94.15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118.61</v>
      </c>
      <c r="AQ79" s="201">
        <v>38.32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338.49</v>
      </c>
      <c r="L80" s="201">
        <v>14.71</v>
      </c>
      <c r="M80" s="201">
        <v>55.34</v>
      </c>
      <c r="N80" s="201">
        <v>51.8</v>
      </c>
      <c r="O80" s="201">
        <v>72.31</v>
      </c>
      <c r="P80" s="201">
        <v>30.32</v>
      </c>
      <c r="Q80" s="201">
        <v>9.4700000000000006</v>
      </c>
      <c r="R80" s="201">
        <v>9.32</v>
      </c>
      <c r="S80" s="201">
        <v>11.53</v>
      </c>
      <c r="T80" s="201">
        <v>0.69</v>
      </c>
      <c r="U80" s="201">
        <v>66.959999999999994</v>
      </c>
      <c r="V80" s="201">
        <v>8.84</v>
      </c>
      <c r="W80" s="201">
        <v>19.71</v>
      </c>
      <c r="X80" s="201">
        <v>62.86</v>
      </c>
      <c r="Y80" s="201">
        <v>0</v>
      </c>
      <c r="Z80">
        <v>0</v>
      </c>
      <c r="AA80" s="201">
        <v>12.85</v>
      </c>
      <c r="AB80" s="201">
        <v>0</v>
      </c>
      <c r="AC80" s="201">
        <v>0</v>
      </c>
      <c r="AD80" s="201">
        <v>0</v>
      </c>
      <c r="AE80" s="201">
        <v>43</v>
      </c>
      <c r="AF80" s="201">
        <v>0</v>
      </c>
      <c r="AG80" s="201">
        <v>0</v>
      </c>
      <c r="AH80" s="201">
        <v>0</v>
      </c>
      <c r="AI80" s="201">
        <v>94.15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118.61</v>
      </c>
      <c r="AQ80" s="201">
        <v>38.32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338.49</v>
      </c>
      <c r="L81" s="201">
        <v>14.71</v>
      </c>
      <c r="M81" s="201">
        <v>55.34</v>
      </c>
      <c r="N81" s="201">
        <v>51.8</v>
      </c>
      <c r="O81" s="201">
        <v>72.31</v>
      </c>
      <c r="P81" s="201">
        <v>30.32</v>
      </c>
      <c r="Q81" s="201">
        <v>9.4700000000000006</v>
      </c>
      <c r="R81" s="201">
        <v>9.32</v>
      </c>
      <c r="S81" s="201">
        <v>11.53</v>
      </c>
      <c r="T81" s="201">
        <v>0.69</v>
      </c>
      <c r="U81" s="201">
        <v>66.959999999999994</v>
      </c>
      <c r="V81" s="201">
        <v>8.84</v>
      </c>
      <c r="W81" s="201">
        <v>19.71</v>
      </c>
      <c r="X81" s="201">
        <v>62.86</v>
      </c>
      <c r="Y81" s="201">
        <v>0</v>
      </c>
      <c r="Z81">
        <v>0</v>
      </c>
      <c r="AA81" s="201">
        <v>12.85</v>
      </c>
      <c r="AB81" s="201">
        <v>0</v>
      </c>
      <c r="AC81" s="201">
        <v>0</v>
      </c>
      <c r="AD81" s="201">
        <v>0</v>
      </c>
      <c r="AE81" s="201">
        <v>43</v>
      </c>
      <c r="AF81" s="201">
        <v>0</v>
      </c>
      <c r="AG81" s="201">
        <v>0</v>
      </c>
      <c r="AH81" s="201">
        <v>0</v>
      </c>
      <c r="AI81" s="201">
        <v>94.15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118.61</v>
      </c>
      <c r="AQ81" s="201">
        <v>38.32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338.49</v>
      </c>
      <c r="L82" s="201">
        <v>14.71</v>
      </c>
      <c r="M82" s="201">
        <v>55.34</v>
      </c>
      <c r="N82" s="201">
        <v>51.8</v>
      </c>
      <c r="O82" s="201">
        <v>72.31</v>
      </c>
      <c r="P82" s="201">
        <v>30.32</v>
      </c>
      <c r="Q82" s="201">
        <v>9.4700000000000006</v>
      </c>
      <c r="R82" s="201">
        <v>9.32</v>
      </c>
      <c r="S82" s="201">
        <v>11.53</v>
      </c>
      <c r="T82" s="201">
        <v>0.69</v>
      </c>
      <c r="U82" s="201">
        <v>66.959999999999994</v>
      </c>
      <c r="V82" s="201">
        <v>8.84</v>
      </c>
      <c r="W82" s="201">
        <v>19.71</v>
      </c>
      <c r="X82" s="201">
        <v>62.86</v>
      </c>
      <c r="Y82" s="201">
        <v>0</v>
      </c>
      <c r="Z82">
        <v>0</v>
      </c>
      <c r="AA82" s="201">
        <v>13.25</v>
      </c>
      <c r="AB82" s="201">
        <v>0</v>
      </c>
      <c r="AC82" s="201">
        <v>0</v>
      </c>
      <c r="AD82" s="201">
        <v>0</v>
      </c>
      <c r="AE82" s="201">
        <v>43</v>
      </c>
      <c r="AF82" s="201">
        <v>0</v>
      </c>
      <c r="AG82" s="201">
        <v>0</v>
      </c>
      <c r="AH82" s="201">
        <v>0</v>
      </c>
      <c r="AI82" s="201">
        <v>94.15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118.61</v>
      </c>
      <c r="AQ82" s="201">
        <v>38.32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338.49</v>
      </c>
      <c r="L83" s="201">
        <v>14.71</v>
      </c>
      <c r="M83" s="201">
        <v>55.34</v>
      </c>
      <c r="N83" s="201">
        <v>51.8</v>
      </c>
      <c r="O83" s="201">
        <v>72.31</v>
      </c>
      <c r="P83" s="201">
        <v>30.32</v>
      </c>
      <c r="Q83" s="201">
        <v>9.4700000000000006</v>
      </c>
      <c r="R83" s="201">
        <v>9.32</v>
      </c>
      <c r="S83" s="201">
        <v>11.53</v>
      </c>
      <c r="T83" s="201">
        <v>0.69</v>
      </c>
      <c r="U83" s="201">
        <v>66.959999999999994</v>
      </c>
      <c r="V83" s="201">
        <v>8.84</v>
      </c>
      <c r="W83" s="201">
        <v>19.71</v>
      </c>
      <c r="X83" s="201">
        <v>62.86</v>
      </c>
      <c r="Y83" s="201">
        <v>0</v>
      </c>
      <c r="Z83">
        <v>0</v>
      </c>
      <c r="AA83" s="201">
        <v>13.25</v>
      </c>
      <c r="AB83" s="201">
        <v>0</v>
      </c>
      <c r="AC83" s="201">
        <v>0</v>
      </c>
      <c r="AD83" s="201">
        <v>0</v>
      </c>
      <c r="AE83" s="201">
        <v>43</v>
      </c>
      <c r="AF83" s="201">
        <v>0</v>
      </c>
      <c r="AG83" s="201">
        <v>0</v>
      </c>
      <c r="AH83" s="201">
        <v>0</v>
      </c>
      <c r="AI83" s="201">
        <v>95.72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118.61</v>
      </c>
      <c r="AQ83" s="201">
        <v>38.32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2.72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338.49</v>
      </c>
      <c r="L84" s="201">
        <v>14.71</v>
      </c>
      <c r="M84" s="201">
        <v>55.34</v>
      </c>
      <c r="N84" s="201">
        <v>51.8</v>
      </c>
      <c r="O84" s="201">
        <v>72.31</v>
      </c>
      <c r="P84" s="201">
        <v>30.32</v>
      </c>
      <c r="Q84" s="201">
        <v>9.4700000000000006</v>
      </c>
      <c r="R84" s="201">
        <v>9.32</v>
      </c>
      <c r="S84" s="201">
        <v>11.53</v>
      </c>
      <c r="T84" s="201">
        <v>0.69</v>
      </c>
      <c r="U84" s="201">
        <v>66.959999999999994</v>
      </c>
      <c r="V84" s="201">
        <v>8.84</v>
      </c>
      <c r="W84" s="201">
        <v>19.71</v>
      </c>
      <c r="X84" s="201">
        <v>62.86</v>
      </c>
      <c r="Y84" s="201">
        <v>0</v>
      </c>
      <c r="Z84">
        <v>0</v>
      </c>
      <c r="AA84" s="201">
        <v>13.25</v>
      </c>
      <c r="AB84" s="201">
        <v>0</v>
      </c>
      <c r="AC84" s="201">
        <v>0</v>
      </c>
      <c r="AD84" s="201">
        <v>0</v>
      </c>
      <c r="AE84" s="201">
        <v>43</v>
      </c>
      <c r="AF84" s="201">
        <v>0</v>
      </c>
      <c r="AG84" s="201">
        <v>0</v>
      </c>
      <c r="AH84" s="201">
        <v>0</v>
      </c>
      <c r="AI84" s="201">
        <v>95.72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118.61</v>
      </c>
      <c r="AQ84" s="201">
        <v>38.32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386.84</v>
      </c>
      <c r="L85" s="201">
        <v>14.71</v>
      </c>
      <c r="M85" s="201">
        <v>55.34</v>
      </c>
      <c r="N85" s="201">
        <v>51.8</v>
      </c>
      <c r="O85" s="201">
        <v>72.31</v>
      </c>
      <c r="P85" s="201">
        <v>30.32</v>
      </c>
      <c r="Q85" s="201">
        <v>9.4700000000000006</v>
      </c>
      <c r="R85" s="201">
        <v>9.32</v>
      </c>
      <c r="S85" s="201">
        <v>11.53</v>
      </c>
      <c r="T85" s="201">
        <v>0.69</v>
      </c>
      <c r="U85" s="201">
        <v>61.65</v>
      </c>
      <c r="V85" s="201">
        <v>8.84</v>
      </c>
      <c r="W85" s="201">
        <v>19.71</v>
      </c>
      <c r="X85" s="201">
        <v>62.86</v>
      </c>
      <c r="Y85" s="201">
        <v>0</v>
      </c>
      <c r="Z85">
        <v>0</v>
      </c>
      <c r="AA85" s="201">
        <v>13.25</v>
      </c>
      <c r="AB85" s="201">
        <v>0</v>
      </c>
      <c r="AC85" s="201">
        <v>0</v>
      </c>
      <c r="AD85" s="201">
        <v>0</v>
      </c>
      <c r="AE85" s="201">
        <v>43</v>
      </c>
      <c r="AF85" s="201">
        <v>0</v>
      </c>
      <c r="AG85" s="201">
        <v>0</v>
      </c>
      <c r="AH85" s="201">
        <v>0</v>
      </c>
      <c r="AI85" s="201">
        <v>95.72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118.61</v>
      </c>
      <c r="AQ85" s="201">
        <v>38.32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2.36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435.2</v>
      </c>
      <c r="L86" s="201">
        <v>14.71</v>
      </c>
      <c r="M86" s="201">
        <v>55.34</v>
      </c>
      <c r="N86" s="201">
        <v>51.8</v>
      </c>
      <c r="O86" s="201">
        <v>72.31</v>
      </c>
      <c r="P86" s="201">
        <v>30.32</v>
      </c>
      <c r="Q86" s="201">
        <v>9.4700000000000006</v>
      </c>
      <c r="R86" s="201">
        <v>9.32</v>
      </c>
      <c r="S86" s="201">
        <v>11.53</v>
      </c>
      <c r="T86" s="201">
        <v>0.69</v>
      </c>
      <c r="U86" s="201">
        <v>61.65</v>
      </c>
      <c r="V86" s="201">
        <v>8.84</v>
      </c>
      <c r="W86" s="201">
        <v>19.71</v>
      </c>
      <c r="X86" s="201">
        <v>62.86</v>
      </c>
      <c r="Y86" s="201">
        <v>0</v>
      </c>
      <c r="Z86">
        <v>0</v>
      </c>
      <c r="AA86" s="201">
        <v>13.25</v>
      </c>
      <c r="AB86" s="201">
        <v>0</v>
      </c>
      <c r="AC86" s="201">
        <v>0</v>
      </c>
      <c r="AD86" s="201">
        <v>0</v>
      </c>
      <c r="AE86" s="201">
        <v>43</v>
      </c>
      <c r="AF86" s="201">
        <v>0</v>
      </c>
      <c r="AG86" s="201">
        <v>0</v>
      </c>
      <c r="AH86" s="201">
        <v>0</v>
      </c>
      <c r="AI86" s="201">
        <v>95.72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3.45</v>
      </c>
      <c r="BA86" s="201">
        <v>2.1800000000000002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493.11</v>
      </c>
      <c r="L87" s="201">
        <v>17.309999999999999</v>
      </c>
      <c r="M87" s="201">
        <v>55.34</v>
      </c>
      <c r="N87" s="201">
        <v>51.8</v>
      </c>
      <c r="O87" s="201">
        <v>72.31</v>
      </c>
      <c r="P87" s="201">
        <v>30.32</v>
      </c>
      <c r="Q87" s="201">
        <v>9.4700000000000006</v>
      </c>
      <c r="R87" s="201">
        <v>9.32</v>
      </c>
      <c r="S87" s="201">
        <v>11.53</v>
      </c>
      <c r="T87" s="201">
        <v>0.69</v>
      </c>
      <c r="U87" s="201">
        <v>61.65</v>
      </c>
      <c r="V87" s="201">
        <v>8.84</v>
      </c>
      <c r="W87" s="201">
        <v>19.71</v>
      </c>
      <c r="X87" s="201">
        <v>62.86</v>
      </c>
      <c r="Y87" s="201">
        <v>0</v>
      </c>
      <c r="Z87">
        <v>0</v>
      </c>
      <c r="AA87" s="201">
        <v>13.25</v>
      </c>
      <c r="AB87" s="201">
        <v>0</v>
      </c>
      <c r="AC87" s="201">
        <v>0</v>
      </c>
      <c r="AD87" s="201">
        <v>0</v>
      </c>
      <c r="AE87" s="201">
        <v>43</v>
      </c>
      <c r="AF87" s="201">
        <v>0</v>
      </c>
      <c r="AG87" s="201">
        <v>0</v>
      </c>
      <c r="AH87" s="201">
        <v>0</v>
      </c>
      <c r="AI87" s="201">
        <v>97.29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3.45</v>
      </c>
      <c r="BA87" s="201">
        <v>2.1800000000000002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493.11</v>
      </c>
      <c r="L88" s="201">
        <v>17.309999999999999</v>
      </c>
      <c r="M88" s="201">
        <v>55.34</v>
      </c>
      <c r="N88" s="201">
        <v>51.8</v>
      </c>
      <c r="O88" s="201">
        <v>72.31</v>
      </c>
      <c r="P88" s="201">
        <v>30.32</v>
      </c>
      <c r="Q88" s="201">
        <v>9.4700000000000006</v>
      </c>
      <c r="R88" s="201">
        <v>9.32</v>
      </c>
      <c r="S88" s="201">
        <v>11.53</v>
      </c>
      <c r="T88" s="201">
        <v>0.69</v>
      </c>
      <c r="U88" s="201">
        <v>61.65</v>
      </c>
      <c r="V88" s="201">
        <v>8.84</v>
      </c>
      <c r="W88" s="201">
        <v>19.71</v>
      </c>
      <c r="X88" s="201">
        <v>62.86</v>
      </c>
      <c r="Y88" s="201">
        <v>0</v>
      </c>
      <c r="Z88">
        <v>0</v>
      </c>
      <c r="AA88" s="201">
        <v>13.25</v>
      </c>
      <c r="AB88" s="201">
        <v>0</v>
      </c>
      <c r="AC88" s="201">
        <v>0</v>
      </c>
      <c r="AD88" s="201">
        <v>0</v>
      </c>
      <c r="AE88" s="201">
        <v>43</v>
      </c>
      <c r="AF88" s="201">
        <v>0</v>
      </c>
      <c r="AG88" s="201">
        <v>0</v>
      </c>
      <c r="AH88" s="201">
        <v>0</v>
      </c>
      <c r="AI88" s="201">
        <v>97.29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3.45</v>
      </c>
      <c r="BA88" s="201">
        <v>2.1800000000000002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493.11</v>
      </c>
      <c r="L89" s="201">
        <v>17.309999999999999</v>
      </c>
      <c r="M89" s="201">
        <v>55.34</v>
      </c>
      <c r="N89" s="201">
        <v>51.8</v>
      </c>
      <c r="O89" s="201">
        <v>72.31</v>
      </c>
      <c r="P89" s="201">
        <v>30.32</v>
      </c>
      <c r="Q89" s="201">
        <v>9.4700000000000006</v>
      </c>
      <c r="R89" s="201">
        <v>9.32</v>
      </c>
      <c r="S89" s="201">
        <v>11.53</v>
      </c>
      <c r="T89" s="201">
        <v>0.69</v>
      </c>
      <c r="U89" s="201">
        <v>61.65</v>
      </c>
      <c r="V89" s="201">
        <v>8.84</v>
      </c>
      <c r="W89" s="201">
        <v>19.71</v>
      </c>
      <c r="X89" s="201">
        <v>62.86</v>
      </c>
      <c r="Y89" s="201">
        <v>0</v>
      </c>
      <c r="Z89">
        <v>0</v>
      </c>
      <c r="AA89" s="201">
        <v>13.25</v>
      </c>
      <c r="AB89" s="201">
        <v>0</v>
      </c>
      <c r="AC89" s="201">
        <v>0</v>
      </c>
      <c r="AD89" s="201">
        <v>0</v>
      </c>
      <c r="AE89" s="201">
        <v>43</v>
      </c>
      <c r="AF89" s="201">
        <v>0</v>
      </c>
      <c r="AG89" s="201">
        <v>0</v>
      </c>
      <c r="AH89" s="201">
        <v>0</v>
      </c>
      <c r="AI89" s="201">
        <v>97.29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3.73</v>
      </c>
      <c r="BA89" s="201">
        <v>2.36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493.11</v>
      </c>
      <c r="L90" s="201">
        <v>17.309999999999999</v>
      </c>
      <c r="M90" s="201">
        <v>55.34</v>
      </c>
      <c r="N90" s="201">
        <v>51.8</v>
      </c>
      <c r="O90" s="201">
        <v>72.31</v>
      </c>
      <c r="P90" s="201">
        <v>30.32</v>
      </c>
      <c r="Q90" s="201">
        <v>9.4700000000000006</v>
      </c>
      <c r="R90" s="201">
        <v>9.32</v>
      </c>
      <c r="S90" s="201">
        <v>11.53</v>
      </c>
      <c r="T90" s="201">
        <v>0.69</v>
      </c>
      <c r="U90" s="201">
        <v>61.65</v>
      </c>
      <c r="V90" s="201">
        <v>8.84</v>
      </c>
      <c r="W90" s="201">
        <v>19.71</v>
      </c>
      <c r="X90" s="201">
        <v>62.86</v>
      </c>
      <c r="Y90" s="201">
        <v>0</v>
      </c>
      <c r="Z90">
        <v>0</v>
      </c>
      <c r="AA90" s="201">
        <v>13.65</v>
      </c>
      <c r="AB90" s="201">
        <v>0</v>
      </c>
      <c r="AC90" s="201">
        <v>0</v>
      </c>
      <c r="AD90" s="201">
        <v>0</v>
      </c>
      <c r="AE90" s="201">
        <v>43</v>
      </c>
      <c r="AF90" s="201">
        <v>0</v>
      </c>
      <c r="AG90" s="201">
        <v>0</v>
      </c>
      <c r="AH90" s="201">
        <v>0</v>
      </c>
      <c r="AI90" s="201">
        <v>97.29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2.36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493.11</v>
      </c>
      <c r="L91" s="201">
        <v>17.309999999999999</v>
      </c>
      <c r="M91" s="201">
        <v>55.34</v>
      </c>
      <c r="N91" s="201">
        <v>51.8</v>
      </c>
      <c r="O91" s="201">
        <v>72.31</v>
      </c>
      <c r="P91" s="201">
        <v>30.32</v>
      </c>
      <c r="Q91" s="201">
        <v>9.4700000000000006</v>
      </c>
      <c r="R91" s="201">
        <v>9.32</v>
      </c>
      <c r="S91" s="201">
        <v>11.53</v>
      </c>
      <c r="T91" s="201">
        <v>0.69</v>
      </c>
      <c r="U91" s="201">
        <v>61.65</v>
      </c>
      <c r="V91" s="201">
        <v>8.84</v>
      </c>
      <c r="W91" s="201">
        <v>19.71</v>
      </c>
      <c r="X91" s="201">
        <v>62.86</v>
      </c>
      <c r="Y91" s="201">
        <v>0</v>
      </c>
      <c r="Z91">
        <v>0</v>
      </c>
      <c r="AA91" s="201">
        <v>13.65</v>
      </c>
      <c r="AB91" s="201">
        <v>0</v>
      </c>
      <c r="AC91" s="201">
        <v>0</v>
      </c>
      <c r="AD91" s="201">
        <v>0</v>
      </c>
      <c r="AE91" s="201">
        <v>43</v>
      </c>
      <c r="AF91" s="201">
        <v>0</v>
      </c>
      <c r="AG91" s="201">
        <v>0</v>
      </c>
      <c r="AH91" s="201">
        <v>0</v>
      </c>
      <c r="AI91" s="201">
        <v>97.29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2.36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493.11</v>
      </c>
      <c r="L92" s="201">
        <v>17.309999999999999</v>
      </c>
      <c r="M92" s="201">
        <v>55.34</v>
      </c>
      <c r="N92" s="201">
        <v>51.8</v>
      </c>
      <c r="O92" s="201">
        <v>72.31</v>
      </c>
      <c r="P92" s="201">
        <v>30.32</v>
      </c>
      <c r="Q92" s="201">
        <v>9.4700000000000006</v>
      </c>
      <c r="R92" s="201">
        <v>9.32</v>
      </c>
      <c r="S92" s="201">
        <v>11.53</v>
      </c>
      <c r="T92" s="201">
        <v>0.69</v>
      </c>
      <c r="U92" s="201">
        <v>61.65</v>
      </c>
      <c r="V92" s="201">
        <v>8.84</v>
      </c>
      <c r="W92" s="201">
        <v>19.71</v>
      </c>
      <c r="X92" s="201">
        <v>62.86</v>
      </c>
      <c r="Y92" s="201">
        <v>0</v>
      </c>
      <c r="Z92">
        <v>0</v>
      </c>
      <c r="AA92" s="201">
        <v>13.65</v>
      </c>
      <c r="AB92" s="201">
        <v>0</v>
      </c>
      <c r="AC92" s="201">
        <v>0</v>
      </c>
      <c r="AD92" s="201">
        <v>0</v>
      </c>
      <c r="AE92" s="201">
        <v>43</v>
      </c>
      <c r="AF92" s="201">
        <v>0</v>
      </c>
      <c r="AG92" s="201">
        <v>0</v>
      </c>
      <c r="AH92" s="201">
        <v>0</v>
      </c>
      <c r="AI92" s="201">
        <v>98.86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2.36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493.11</v>
      </c>
      <c r="L93" s="201">
        <v>17.309999999999999</v>
      </c>
      <c r="M93" s="201">
        <v>55.34</v>
      </c>
      <c r="N93" s="201">
        <v>51.8</v>
      </c>
      <c r="O93" s="201">
        <v>72.31</v>
      </c>
      <c r="P93" s="201">
        <v>30.32</v>
      </c>
      <c r="Q93" s="201">
        <v>9.4700000000000006</v>
      </c>
      <c r="R93" s="201">
        <v>9.32</v>
      </c>
      <c r="S93" s="201">
        <v>11.53</v>
      </c>
      <c r="T93" s="201">
        <v>0.69</v>
      </c>
      <c r="U93" s="201">
        <v>61.65</v>
      </c>
      <c r="V93" s="201">
        <v>8.84</v>
      </c>
      <c r="W93" s="201">
        <v>19.71</v>
      </c>
      <c r="X93" s="201">
        <v>62.86</v>
      </c>
      <c r="Y93" s="201">
        <v>0</v>
      </c>
      <c r="Z93">
        <v>0</v>
      </c>
      <c r="AA93" s="201">
        <v>13.65</v>
      </c>
      <c r="AB93" s="201">
        <v>0</v>
      </c>
      <c r="AC93" s="201">
        <v>0</v>
      </c>
      <c r="AD93" s="201">
        <v>0</v>
      </c>
      <c r="AE93" s="201">
        <v>43</v>
      </c>
      <c r="AF93" s="201">
        <v>0</v>
      </c>
      <c r="AG93" s="201">
        <v>0</v>
      </c>
      <c r="AH93" s="201">
        <v>0</v>
      </c>
      <c r="AI93" s="201">
        <v>98.86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2.36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493.11</v>
      </c>
      <c r="L94" s="201">
        <v>17.309999999999999</v>
      </c>
      <c r="M94" s="201">
        <v>55.34</v>
      </c>
      <c r="N94" s="201">
        <v>51.8</v>
      </c>
      <c r="O94" s="201">
        <v>72.31</v>
      </c>
      <c r="P94" s="201">
        <v>30.32</v>
      </c>
      <c r="Q94" s="201">
        <v>9.4700000000000006</v>
      </c>
      <c r="R94" s="201">
        <v>9.32</v>
      </c>
      <c r="S94" s="201">
        <v>11.53</v>
      </c>
      <c r="T94" s="201">
        <v>0.69</v>
      </c>
      <c r="U94" s="201">
        <v>61.65</v>
      </c>
      <c r="V94" s="201">
        <v>8.84</v>
      </c>
      <c r="W94" s="201">
        <v>19.71</v>
      </c>
      <c r="X94" s="201">
        <v>62.86</v>
      </c>
      <c r="Y94" s="201">
        <v>0</v>
      </c>
      <c r="Z94">
        <v>0</v>
      </c>
      <c r="AA94" s="201">
        <v>13.65</v>
      </c>
      <c r="AB94" s="201">
        <v>0</v>
      </c>
      <c r="AC94" s="201">
        <v>0</v>
      </c>
      <c r="AD94" s="201">
        <v>0</v>
      </c>
      <c r="AE94" s="201">
        <v>43</v>
      </c>
      <c r="AF94" s="201">
        <v>0</v>
      </c>
      <c r="AG94" s="201">
        <v>0</v>
      </c>
      <c r="AH94" s="201">
        <v>0</v>
      </c>
      <c r="AI94" s="201">
        <v>98.86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493.11</v>
      </c>
      <c r="L95" s="201">
        <v>17.309999999999999</v>
      </c>
      <c r="M95" s="201">
        <v>55.34</v>
      </c>
      <c r="N95" s="201">
        <v>51.8</v>
      </c>
      <c r="O95" s="201">
        <v>72.31</v>
      </c>
      <c r="P95" s="201">
        <v>30.32</v>
      </c>
      <c r="Q95" s="201">
        <v>9.4700000000000006</v>
      </c>
      <c r="R95" s="201">
        <v>9.32</v>
      </c>
      <c r="S95" s="201">
        <v>11.53</v>
      </c>
      <c r="T95" s="201">
        <v>0.69</v>
      </c>
      <c r="U95" s="201">
        <v>61.65</v>
      </c>
      <c r="V95" s="201">
        <v>8.84</v>
      </c>
      <c r="W95" s="201">
        <v>19.71</v>
      </c>
      <c r="X95" s="201">
        <v>62.86</v>
      </c>
      <c r="Y95" s="201">
        <v>0</v>
      </c>
      <c r="Z95">
        <v>0</v>
      </c>
      <c r="AA95" s="201">
        <v>13.65</v>
      </c>
      <c r="AB95" s="201">
        <v>0</v>
      </c>
      <c r="AC95" s="201">
        <v>0</v>
      </c>
      <c r="AD95" s="201">
        <v>0</v>
      </c>
      <c r="AE95" s="201">
        <v>43</v>
      </c>
      <c r="AF95" s="201">
        <v>0</v>
      </c>
      <c r="AG95" s="201">
        <v>0</v>
      </c>
      <c r="AH95" s="201">
        <v>0</v>
      </c>
      <c r="AI95" s="201">
        <v>98.86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3.08</v>
      </c>
      <c r="BA95" s="201">
        <v>1.71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493.11</v>
      </c>
      <c r="L96" s="201">
        <v>17.309999999999999</v>
      </c>
      <c r="M96" s="201">
        <v>55.34</v>
      </c>
      <c r="N96" s="201">
        <v>51.8</v>
      </c>
      <c r="O96" s="201">
        <v>72.31</v>
      </c>
      <c r="P96" s="201">
        <v>30.32</v>
      </c>
      <c r="Q96" s="201">
        <v>9.4700000000000006</v>
      </c>
      <c r="R96" s="201">
        <v>9.32</v>
      </c>
      <c r="S96" s="201">
        <v>11.53</v>
      </c>
      <c r="T96" s="201">
        <v>0.69</v>
      </c>
      <c r="U96" s="201">
        <v>61.65</v>
      </c>
      <c r="V96" s="201">
        <v>8.84</v>
      </c>
      <c r="W96" s="201">
        <v>19.71</v>
      </c>
      <c r="X96" s="201">
        <v>62.86</v>
      </c>
      <c r="Y96" s="201">
        <v>0</v>
      </c>
      <c r="Z96">
        <v>0</v>
      </c>
      <c r="AA96" s="201">
        <v>13.65</v>
      </c>
      <c r="AB96" s="201">
        <v>0</v>
      </c>
      <c r="AC96" s="201">
        <v>0</v>
      </c>
      <c r="AD96" s="201">
        <v>0</v>
      </c>
      <c r="AE96" s="201">
        <v>43</v>
      </c>
      <c r="AF96" s="201">
        <v>0</v>
      </c>
      <c r="AG96" s="201">
        <v>0</v>
      </c>
      <c r="AH96" s="201">
        <v>0</v>
      </c>
      <c r="AI96" s="201">
        <v>98.86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2.0499999999999998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493.11</v>
      </c>
      <c r="L97" s="201">
        <v>17.309999999999999</v>
      </c>
      <c r="M97" s="201">
        <v>55.34</v>
      </c>
      <c r="N97" s="201">
        <v>51.8</v>
      </c>
      <c r="O97" s="201">
        <v>72.31</v>
      </c>
      <c r="P97" s="201">
        <v>30.32</v>
      </c>
      <c r="Q97" s="201">
        <v>9.4700000000000006</v>
      </c>
      <c r="R97" s="201">
        <v>9.32</v>
      </c>
      <c r="S97" s="201">
        <v>11.53</v>
      </c>
      <c r="T97" s="201">
        <v>0.69</v>
      </c>
      <c r="U97" s="201">
        <v>61.65</v>
      </c>
      <c r="V97" s="201">
        <v>8.84</v>
      </c>
      <c r="W97" s="201">
        <v>19.71</v>
      </c>
      <c r="X97" s="201">
        <v>62.86</v>
      </c>
      <c r="Y97" s="201">
        <v>0</v>
      </c>
      <c r="Z97">
        <v>0</v>
      </c>
      <c r="AA97" s="201">
        <v>13.65</v>
      </c>
      <c r="AB97" s="201">
        <v>0</v>
      </c>
      <c r="AC97" s="201">
        <v>0</v>
      </c>
      <c r="AD97" s="201">
        <v>0</v>
      </c>
      <c r="AE97" s="201">
        <v>43</v>
      </c>
      <c r="AF97" s="201">
        <v>0</v>
      </c>
      <c r="AG97" s="201">
        <v>0</v>
      </c>
      <c r="AH97" s="201">
        <v>0</v>
      </c>
      <c r="AI97" s="201">
        <v>98.86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0.83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493.11</v>
      </c>
      <c r="L98" s="201">
        <v>17.309999999999999</v>
      </c>
      <c r="M98" s="201">
        <v>55.34</v>
      </c>
      <c r="N98" s="201">
        <v>51.8</v>
      </c>
      <c r="O98" s="201">
        <v>72.31</v>
      </c>
      <c r="P98" s="201">
        <v>30.32</v>
      </c>
      <c r="Q98" s="201">
        <v>9.4700000000000006</v>
      </c>
      <c r="R98" s="201">
        <v>9.32</v>
      </c>
      <c r="S98" s="201">
        <v>11.53</v>
      </c>
      <c r="T98" s="201">
        <v>0.69</v>
      </c>
      <c r="U98" s="201">
        <v>61.65</v>
      </c>
      <c r="V98" s="201">
        <v>8.84</v>
      </c>
      <c r="W98" s="201">
        <v>19.71</v>
      </c>
      <c r="X98" s="201">
        <v>62.86</v>
      </c>
      <c r="Y98" s="201">
        <v>0</v>
      </c>
      <c r="Z98">
        <v>0</v>
      </c>
      <c r="AA98" s="201">
        <v>13.65</v>
      </c>
      <c r="AB98" s="201">
        <v>0</v>
      </c>
      <c r="AC98" s="201">
        <v>0</v>
      </c>
      <c r="AD98" s="201">
        <v>0</v>
      </c>
      <c r="AE98" s="201">
        <v>43</v>
      </c>
      <c r="AF98" s="201">
        <v>0</v>
      </c>
      <c r="AG98" s="201">
        <v>0</v>
      </c>
      <c r="AH98" s="201">
        <v>0</v>
      </c>
      <c r="AI98" s="201">
        <v>98.86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0.83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7.6186424999999991</v>
      </c>
      <c r="L99">
        <f t="shared" si="0"/>
        <v>0.2965924999999997</v>
      </c>
      <c r="M99">
        <f t="shared" si="0"/>
        <v>1.1066600000000011</v>
      </c>
      <c r="N99">
        <f t="shared" si="0"/>
        <v>1.0802900000000004</v>
      </c>
      <c r="O99">
        <f t="shared" si="0"/>
        <v>1.508082500000002</v>
      </c>
      <c r="P99">
        <f t="shared" si="0"/>
        <v>0.67604000000000097</v>
      </c>
      <c r="Q99">
        <f t="shared" si="0"/>
        <v>0.16761500000000024</v>
      </c>
      <c r="R99">
        <f t="shared" si="0"/>
        <v>0.16795500000000013</v>
      </c>
      <c r="S99">
        <f t="shared" si="0"/>
        <v>0.20248749999999993</v>
      </c>
      <c r="T99">
        <f t="shared" si="0"/>
        <v>1.8254999999999969E-2</v>
      </c>
      <c r="U99">
        <f t="shared" si="0"/>
        <v>1.3855074999999988</v>
      </c>
      <c r="V99">
        <f t="shared" si="0"/>
        <v>0.15220250000000007</v>
      </c>
      <c r="W99">
        <f t="shared" si="0"/>
        <v>0.40873250000000055</v>
      </c>
      <c r="X99">
        <f t="shared" si="0"/>
        <v>1.3051574999999997</v>
      </c>
      <c r="Y99">
        <f t="shared" si="0"/>
        <v>0</v>
      </c>
      <c r="Z99">
        <f t="shared" si="0"/>
        <v>0</v>
      </c>
      <c r="AA99">
        <f t="shared" si="0"/>
        <v>0.32510250000000013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1.0436500000000002</v>
      </c>
      <c r="AF99">
        <f t="shared" si="0"/>
        <v>0</v>
      </c>
      <c r="AG99">
        <f t="shared" si="0"/>
        <v>5.6799999999999993E-3</v>
      </c>
      <c r="AH99">
        <f t="shared" si="0"/>
        <v>0</v>
      </c>
      <c r="AI99">
        <f t="shared" si="0"/>
        <v>2.085734999999997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2.0283424999999977</v>
      </c>
      <c r="AQ99">
        <f t="shared" ref="AQ99:AT99" si="1">SUM(AQ3:AQ98)/4000</f>
        <v>0.57451499999999978</v>
      </c>
      <c r="AR99">
        <f t="shared" si="1"/>
        <v>0.44779250000000004</v>
      </c>
      <c r="AS99">
        <f t="shared" si="1"/>
        <v>0.14733749999999995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2.0879999999999999E-2</v>
      </c>
      <c r="BA99">
        <f t="shared" si="2"/>
        <v>1.8864999999999993E-2</v>
      </c>
      <c r="BB99">
        <f t="shared" si="2"/>
        <v>4.4590000000000025E-2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88.01</v>
      </c>
      <c r="L3" s="201">
        <v>33.85</v>
      </c>
      <c r="M3" s="201">
        <v>0</v>
      </c>
      <c r="N3" s="201">
        <v>28.49</v>
      </c>
      <c r="O3" s="201">
        <v>47.78</v>
      </c>
      <c r="P3" s="201">
        <v>64.59</v>
      </c>
      <c r="Q3" s="201">
        <v>5.26</v>
      </c>
      <c r="R3" s="201">
        <v>5.07</v>
      </c>
      <c r="S3" s="201">
        <v>6.34</v>
      </c>
      <c r="T3" s="201">
        <v>0</v>
      </c>
      <c r="U3" s="201">
        <v>272.42</v>
      </c>
      <c r="V3" s="201">
        <v>4.4400000000000004</v>
      </c>
      <c r="W3" s="201">
        <v>11.4</v>
      </c>
      <c r="X3" s="201">
        <v>36.43</v>
      </c>
      <c r="Y3" s="201">
        <v>0</v>
      </c>
      <c r="Z3">
        <v>0</v>
      </c>
      <c r="AA3" s="201">
        <v>7.8</v>
      </c>
      <c r="AB3" s="201">
        <v>0</v>
      </c>
      <c r="AC3" s="201">
        <v>0</v>
      </c>
      <c r="AD3" s="201">
        <v>0</v>
      </c>
      <c r="AE3" s="201">
        <v>25.14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88.01</v>
      </c>
      <c r="L4" s="201">
        <v>33.85</v>
      </c>
      <c r="M4" s="201">
        <v>0</v>
      </c>
      <c r="N4" s="201">
        <v>28.49</v>
      </c>
      <c r="O4" s="201">
        <v>47.78</v>
      </c>
      <c r="P4" s="201">
        <v>64.59</v>
      </c>
      <c r="Q4" s="201">
        <v>5.26</v>
      </c>
      <c r="R4" s="201">
        <v>5.07</v>
      </c>
      <c r="S4" s="201">
        <v>6.34</v>
      </c>
      <c r="T4" s="201">
        <v>0</v>
      </c>
      <c r="U4" s="201">
        <v>272.42</v>
      </c>
      <c r="V4" s="201">
        <v>4.4400000000000004</v>
      </c>
      <c r="W4" s="201">
        <v>11.4</v>
      </c>
      <c r="X4" s="201">
        <v>36.43</v>
      </c>
      <c r="Y4" s="201">
        <v>0</v>
      </c>
      <c r="Z4">
        <v>0</v>
      </c>
      <c r="AA4" s="201">
        <v>7.8</v>
      </c>
      <c r="AB4" s="201">
        <v>0</v>
      </c>
      <c r="AC4" s="201">
        <v>0</v>
      </c>
      <c r="AD4" s="201">
        <v>0</v>
      </c>
      <c r="AE4" s="201">
        <v>25.14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88.01</v>
      </c>
      <c r="L5" s="201">
        <v>33.85</v>
      </c>
      <c r="M5" s="201">
        <v>0</v>
      </c>
      <c r="N5" s="201">
        <v>28.49</v>
      </c>
      <c r="O5" s="201">
        <v>47.78</v>
      </c>
      <c r="P5" s="201">
        <v>64.59</v>
      </c>
      <c r="Q5" s="201">
        <v>5.26</v>
      </c>
      <c r="R5" s="201">
        <v>5.07</v>
      </c>
      <c r="S5" s="201">
        <v>6.34</v>
      </c>
      <c r="T5" s="201">
        <v>0</v>
      </c>
      <c r="U5" s="201">
        <v>230.28</v>
      </c>
      <c r="V5" s="201">
        <v>4.4400000000000004</v>
      </c>
      <c r="W5" s="201">
        <v>11.4</v>
      </c>
      <c r="X5" s="201">
        <v>36.43</v>
      </c>
      <c r="Y5" s="201">
        <v>0</v>
      </c>
      <c r="Z5">
        <v>0</v>
      </c>
      <c r="AA5" s="201">
        <v>7.8</v>
      </c>
      <c r="AB5" s="201">
        <v>0</v>
      </c>
      <c r="AC5" s="201">
        <v>0</v>
      </c>
      <c r="AD5" s="201">
        <v>0</v>
      </c>
      <c r="AE5" s="201">
        <v>25.14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88.01</v>
      </c>
      <c r="L6" s="201">
        <v>33.85</v>
      </c>
      <c r="M6" s="201">
        <v>0</v>
      </c>
      <c r="N6" s="201">
        <v>28.49</v>
      </c>
      <c r="O6" s="201">
        <v>47.78</v>
      </c>
      <c r="P6" s="201">
        <v>64.59</v>
      </c>
      <c r="Q6" s="201">
        <v>5.26</v>
      </c>
      <c r="R6" s="201">
        <v>5.07</v>
      </c>
      <c r="S6" s="201">
        <v>6.34</v>
      </c>
      <c r="T6" s="201">
        <v>0</v>
      </c>
      <c r="U6" s="201">
        <v>230.28</v>
      </c>
      <c r="V6" s="201">
        <v>4.4400000000000004</v>
      </c>
      <c r="W6" s="201">
        <v>11.4</v>
      </c>
      <c r="X6" s="201">
        <v>36.43</v>
      </c>
      <c r="Y6" s="201">
        <v>0</v>
      </c>
      <c r="Z6">
        <v>0</v>
      </c>
      <c r="AA6" s="201">
        <v>7.8</v>
      </c>
      <c r="AB6" s="201">
        <v>0</v>
      </c>
      <c r="AC6" s="201">
        <v>0</v>
      </c>
      <c r="AD6" s="201">
        <v>0</v>
      </c>
      <c r="AE6" s="201">
        <v>24.77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88.01</v>
      </c>
      <c r="L7" s="201">
        <v>33.85</v>
      </c>
      <c r="M7" s="201">
        <v>0</v>
      </c>
      <c r="N7" s="201">
        <v>28.49</v>
      </c>
      <c r="O7" s="201">
        <v>47.78</v>
      </c>
      <c r="P7" s="201">
        <v>64.59</v>
      </c>
      <c r="Q7" s="201">
        <v>5.26</v>
      </c>
      <c r="R7" s="201">
        <v>5.07</v>
      </c>
      <c r="S7" s="201">
        <v>6.34</v>
      </c>
      <c r="T7" s="201">
        <v>0</v>
      </c>
      <c r="U7" s="201">
        <v>230.28</v>
      </c>
      <c r="V7" s="201">
        <v>4.4400000000000004</v>
      </c>
      <c r="W7" s="201">
        <v>11.4</v>
      </c>
      <c r="X7" s="201">
        <v>36.43</v>
      </c>
      <c r="Y7" s="201">
        <v>0</v>
      </c>
      <c r="Z7">
        <v>0</v>
      </c>
      <c r="AA7" s="201">
        <v>7.8</v>
      </c>
      <c r="AB7" s="201">
        <v>0</v>
      </c>
      <c r="AC7" s="201">
        <v>0</v>
      </c>
      <c r="AD7" s="201">
        <v>0</v>
      </c>
      <c r="AE7" s="201">
        <v>24.77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88.01</v>
      </c>
      <c r="L8" s="201">
        <v>33.85</v>
      </c>
      <c r="M8" s="201">
        <v>0</v>
      </c>
      <c r="N8" s="201">
        <v>28.49</v>
      </c>
      <c r="O8" s="201">
        <v>47.78</v>
      </c>
      <c r="P8" s="201">
        <v>64.59</v>
      </c>
      <c r="Q8" s="201">
        <v>5.26</v>
      </c>
      <c r="R8" s="201">
        <v>5.07</v>
      </c>
      <c r="S8" s="201">
        <v>6.34</v>
      </c>
      <c r="T8" s="201">
        <v>0</v>
      </c>
      <c r="U8" s="201">
        <v>230.28</v>
      </c>
      <c r="V8" s="201">
        <v>4.4400000000000004</v>
      </c>
      <c r="W8" s="201">
        <v>11.4</v>
      </c>
      <c r="X8" s="201">
        <v>36.43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24.77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88.01</v>
      </c>
      <c r="L9" s="201">
        <v>33.85</v>
      </c>
      <c r="M9" s="201">
        <v>0</v>
      </c>
      <c r="N9" s="201">
        <v>28.49</v>
      </c>
      <c r="O9" s="201">
        <v>47.78</v>
      </c>
      <c r="P9" s="201">
        <v>64.59</v>
      </c>
      <c r="Q9" s="201">
        <v>5.26</v>
      </c>
      <c r="R9" s="201">
        <v>5.07</v>
      </c>
      <c r="S9" s="201">
        <v>6.34</v>
      </c>
      <c r="T9" s="201">
        <v>0</v>
      </c>
      <c r="U9" s="201">
        <v>230.28</v>
      </c>
      <c r="V9" s="201">
        <v>4.4400000000000004</v>
      </c>
      <c r="W9" s="201">
        <v>11.4</v>
      </c>
      <c r="X9" s="201">
        <v>36.43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24.77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88.01</v>
      </c>
      <c r="L10" s="201">
        <v>33.85</v>
      </c>
      <c r="M10" s="201">
        <v>0</v>
      </c>
      <c r="N10" s="201">
        <v>28.49</v>
      </c>
      <c r="O10" s="201">
        <v>47.78</v>
      </c>
      <c r="P10" s="201">
        <v>64.59</v>
      </c>
      <c r="Q10" s="201">
        <v>5.26</v>
      </c>
      <c r="R10" s="201">
        <v>5.07</v>
      </c>
      <c r="S10" s="201">
        <v>6.34</v>
      </c>
      <c r="T10" s="201">
        <v>0</v>
      </c>
      <c r="U10" s="201">
        <v>230.28</v>
      </c>
      <c r="V10" s="201">
        <v>4.4400000000000004</v>
      </c>
      <c r="W10" s="201">
        <v>11.4</v>
      </c>
      <c r="X10" s="201">
        <v>36.43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24.77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88.01</v>
      </c>
      <c r="L11" s="201">
        <v>33.85</v>
      </c>
      <c r="M11" s="201">
        <v>0</v>
      </c>
      <c r="N11" s="201">
        <v>28.49</v>
      </c>
      <c r="O11" s="201">
        <v>47.78</v>
      </c>
      <c r="P11" s="201">
        <v>64.59</v>
      </c>
      <c r="Q11" s="201">
        <v>5.36</v>
      </c>
      <c r="R11" s="201">
        <v>5.07</v>
      </c>
      <c r="S11" s="201">
        <v>6.49</v>
      </c>
      <c r="T11" s="201">
        <v>0</v>
      </c>
      <c r="U11" s="201">
        <v>272.42</v>
      </c>
      <c r="V11" s="201">
        <v>4.4400000000000004</v>
      </c>
      <c r="W11" s="201">
        <v>11.4</v>
      </c>
      <c r="X11" s="201">
        <v>36.43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24.77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88.01</v>
      </c>
      <c r="L12" s="201">
        <v>33.85</v>
      </c>
      <c r="M12" s="201">
        <v>0</v>
      </c>
      <c r="N12" s="201">
        <v>28.49</v>
      </c>
      <c r="O12" s="201">
        <v>47.78</v>
      </c>
      <c r="P12" s="201">
        <v>64.59</v>
      </c>
      <c r="Q12" s="201">
        <v>5.36</v>
      </c>
      <c r="R12" s="201">
        <v>5.07</v>
      </c>
      <c r="S12" s="201">
        <v>6.49</v>
      </c>
      <c r="T12" s="201">
        <v>0</v>
      </c>
      <c r="U12" s="201">
        <v>272.42</v>
      </c>
      <c r="V12" s="201">
        <v>4.4400000000000004</v>
      </c>
      <c r="W12" s="201">
        <v>11.4</v>
      </c>
      <c r="X12" s="201">
        <v>36.43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25.14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88.01</v>
      </c>
      <c r="L13" s="201">
        <v>33.85</v>
      </c>
      <c r="M13" s="201">
        <v>0</v>
      </c>
      <c r="N13" s="201">
        <v>28.49</v>
      </c>
      <c r="O13" s="201">
        <v>47.78</v>
      </c>
      <c r="P13" s="201">
        <v>64.59</v>
      </c>
      <c r="Q13" s="201">
        <v>5.36</v>
      </c>
      <c r="R13" s="201">
        <v>5.07</v>
      </c>
      <c r="S13" s="201">
        <v>6.71</v>
      </c>
      <c r="T13" s="201">
        <v>0</v>
      </c>
      <c r="U13" s="201">
        <v>272.42</v>
      </c>
      <c r="V13" s="201">
        <v>2.4900000000000002</v>
      </c>
      <c r="W13" s="201">
        <v>11.4</v>
      </c>
      <c r="X13" s="201">
        <v>36.43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25.14</v>
      </c>
      <c r="AF13" s="201">
        <v>0</v>
      </c>
      <c r="AG13" s="201">
        <v>0</v>
      </c>
      <c r="AH13" s="201">
        <v>0</v>
      </c>
      <c r="AI13" s="201">
        <v>47.7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88.01</v>
      </c>
      <c r="L14" s="201">
        <v>33.85</v>
      </c>
      <c r="M14" s="201">
        <v>0</v>
      </c>
      <c r="N14" s="201">
        <v>28.49</v>
      </c>
      <c r="O14" s="201">
        <v>47.78</v>
      </c>
      <c r="P14" s="201">
        <v>64.59</v>
      </c>
      <c r="Q14" s="201">
        <v>2.9</v>
      </c>
      <c r="R14" s="201">
        <v>5.21</v>
      </c>
      <c r="S14" s="201">
        <v>3.87</v>
      </c>
      <c r="T14" s="201">
        <v>0</v>
      </c>
      <c r="U14" s="201">
        <v>272.42</v>
      </c>
      <c r="V14" s="201">
        <v>2.4900000000000002</v>
      </c>
      <c r="W14" s="201">
        <v>11.4</v>
      </c>
      <c r="X14" s="201">
        <v>36.43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25.14</v>
      </c>
      <c r="AF14" s="201">
        <v>0</v>
      </c>
      <c r="AG14" s="201">
        <v>0</v>
      </c>
      <c r="AH14" s="201">
        <v>0</v>
      </c>
      <c r="AI14" s="201">
        <v>47.7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88.01</v>
      </c>
      <c r="L15" s="201">
        <v>33.85</v>
      </c>
      <c r="M15" s="201">
        <v>0</v>
      </c>
      <c r="N15" s="201">
        <v>28.49</v>
      </c>
      <c r="O15" s="201">
        <v>47.78</v>
      </c>
      <c r="P15" s="201">
        <v>64.59</v>
      </c>
      <c r="Q15" s="201">
        <v>2.9</v>
      </c>
      <c r="R15" s="201">
        <v>5.21</v>
      </c>
      <c r="S15" s="201">
        <v>3.87</v>
      </c>
      <c r="T15" s="201">
        <v>0</v>
      </c>
      <c r="U15" s="201">
        <v>272.42</v>
      </c>
      <c r="V15" s="201">
        <v>2.4900000000000002</v>
      </c>
      <c r="W15" s="201">
        <v>11.4</v>
      </c>
      <c r="X15" s="201">
        <v>36.43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25.14</v>
      </c>
      <c r="AF15" s="201">
        <v>0</v>
      </c>
      <c r="AG15" s="201">
        <v>0</v>
      </c>
      <c r="AH15" s="201">
        <v>0</v>
      </c>
      <c r="AI15" s="201">
        <v>47.7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68.59</v>
      </c>
      <c r="AQ15" s="201">
        <v>11.61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88.01</v>
      </c>
      <c r="L16" s="201">
        <v>33.85</v>
      </c>
      <c r="M16" s="201">
        <v>0</v>
      </c>
      <c r="N16" s="201">
        <v>28.49</v>
      </c>
      <c r="O16" s="201">
        <v>47.78</v>
      </c>
      <c r="P16" s="201">
        <v>64.59</v>
      </c>
      <c r="Q16" s="201">
        <v>2.9</v>
      </c>
      <c r="R16" s="201">
        <v>5.21</v>
      </c>
      <c r="S16" s="201">
        <v>3.87</v>
      </c>
      <c r="T16" s="201">
        <v>0</v>
      </c>
      <c r="U16" s="201">
        <v>272.42</v>
      </c>
      <c r="V16" s="201">
        <v>2.4900000000000002</v>
      </c>
      <c r="W16" s="201">
        <v>11.4</v>
      </c>
      <c r="X16" s="201">
        <v>36.43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25.14</v>
      </c>
      <c r="AF16" s="201">
        <v>0</v>
      </c>
      <c r="AG16" s="201">
        <v>0</v>
      </c>
      <c r="AH16" s="201">
        <v>0</v>
      </c>
      <c r="AI16" s="201">
        <v>47.7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68.59</v>
      </c>
      <c r="AQ16" s="201">
        <v>11.61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88.01</v>
      </c>
      <c r="L17" s="201">
        <v>33.85</v>
      </c>
      <c r="M17" s="201">
        <v>0</v>
      </c>
      <c r="N17" s="201">
        <v>28.49</v>
      </c>
      <c r="O17" s="201">
        <v>47.78</v>
      </c>
      <c r="P17" s="201">
        <v>64.59</v>
      </c>
      <c r="Q17" s="201">
        <v>2.9</v>
      </c>
      <c r="R17" s="201">
        <v>5.21</v>
      </c>
      <c r="S17" s="201">
        <v>3.87</v>
      </c>
      <c r="T17" s="201">
        <v>0</v>
      </c>
      <c r="U17" s="201">
        <v>272.42</v>
      </c>
      <c r="V17" s="201">
        <v>2.4900000000000002</v>
      </c>
      <c r="W17" s="201">
        <v>11.4</v>
      </c>
      <c r="X17" s="201">
        <v>36.43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25.14</v>
      </c>
      <c r="AF17" s="201">
        <v>0</v>
      </c>
      <c r="AG17" s="201">
        <v>0</v>
      </c>
      <c r="AH17" s="201">
        <v>0</v>
      </c>
      <c r="AI17" s="201">
        <v>47.7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68.59</v>
      </c>
      <c r="AQ17" s="201">
        <v>11.61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88.01</v>
      </c>
      <c r="L18" s="201">
        <v>33.85</v>
      </c>
      <c r="M18" s="201">
        <v>0</v>
      </c>
      <c r="N18" s="201">
        <v>28.49</v>
      </c>
      <c r="O18" s="201">
        <v>47.78</v>
      </c>
      <c r="P18" s="201">
        <v>64.59</v>
      </c>
      <c r="Q18" s="201">
        <v>2.9</v>
      </c>
      <c r="R18" s="201">
        <v>5.21</v>
      </c>
      <c r="S18" s="201">
        <v>3.87</v>
      </c>
      <c r="T18" s="201">
        <v>0</v>
      </c>
      <c r="U18" s="201">
        <v>272.42</v>
      </c>
      <c r="V18" s="201">
        <v>2.4900000000000002</v>
      </c>
      <c r="W18" s="201">
        <v>11.4</v>
      </c>
      <c r="X18" s="201">
        <v>36.43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25.14</v>
      </c>
      <c r="AF18" s="201">
        <v>0</v>
      </c>
      <c r="AG18" s="201">
        <v>0</v>
      </c>
      <c r="AH18" s="201">
        <v>0</v>
      </c>
      <c r="AI18" s="201">
        <v>47.7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68.59</v>
      </c>
      <c r="AQ18" s="201">
        <v>11.61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88.01</v>
      </c>
      <c r="L19" s="201">
        <v>33.85</v>
      </c>
      <c r="M19" s="201">
        <v>0</v>
      </c>
      <c r="N19" s="201">
        <v>28.49</v>
      </c>
      <c r="O19" s="201">
        <v>47.78</v>
      </c>
      <c r="P19" s="201">
        <v>64.59</v>
      </c>
      <c r="Q19" s="201">
        <v>2.9</v>
      </c>
      <c r="R19" s="201">
        <v>5.21</v>
      </c>
      <c r="S19" s="201">
        <v>3.87</v>
      </c>
      <c r="T19" s="201">
        <v>0</v>
      </c>
      <c r="U19" s="201">
        <v>272.42</v>
      </c>
      <c r="V19" s="201">
        <v>2.5</v>
      </c>
      <c r="W19" s="201">
        <v>11.4</v>
      </c>
      <c r="X19" s="201">
        <v>36.43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25.14</v>
      </c>
      <c r="AF19" s="201">
        <v>0</v>
      </c>
      <c r="AG19" s="201">
        <v>0</v>
      </c>
      <c r="AH19" s="201">
        <v>0</v>
      </c>
      <c r="AI19" s="201">
        <v>47.7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68.59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88.01</v>
      </c>
      <c r="L20" s="201">
        <v>33.85</v>
      </c>
      <c r="M20" s="201">
        <v>0</v>
      </c>
      <c r="N20" s="201">
        <v>28.49</v>
      </c>
      <c r="O20" s="201">
        <v>47.78</v>
      </c>
      <c r="P20" s="201">
        <v>64.59</v>
      </c>
      <c r="Q20" s="201">
        <v>2.9</v>
      </c>
      <c r="R20" s="201">
        <v>5.21</v>
      </c>
      <c r="S20" s="201">
        <v>3.87</v>
      </c>
      <c r="T20" s="201">
        <v>0</v>
      </c>
      <c r="U20" s="201">
        <v>272.42</v>
      </c>
      <c r="V20" s="201">
        <v>2.5</v>
      </c>
      <c r="W20" s="201">
        <v>11.4</v>
      </c>
      <c r="X20" s="201">
        <v>36.43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25.14</v>
      </c>
      <c r="AF20" s="201">
        <v>0</v>
      </c>
      <c r="AG20" s="201">
        <v>0</v>
      </c>
      <c r="AH20" s="201">
        <v>0</v>
      </c>
      <c r="AI20" s="201">
        <v>47.7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68.59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88.01</v>
      </c>
      <c r="L21" s="201">
        <v>63.43</v>
      </c>
      <c r="M21" s="201">
        <v>0</v>
      </c>
      <c r="N21" s="201">
        <v>28.49</v>
      </c>
      <c r="O21" s="201">
        <v>47.78</v>
      </c>
      <c r="P21" s="201">
        <v>64.59</v>
      </c>
      <c r="Q21" s="201">
        <v>5.36</v>
      </c>
      <c r="R21" s="201">
        <v>5.21</v>
      </c>
      <c r="S21" s="201">
        <v>6.49</v>
      </c>
      <c r="T21" s="201">
        <v>0</v>
      </c>
      <c r="U21" s="201">
        <v>272.42</v>
      </c>
      <c r="V21" s="201">
        <v>2.5</v>
      </c>
      <c r="W21" s="201">
        <v>11.4</v>
      </c>
      <c r="X21" s="201">
        <v>36.43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25.14</v>
      </c>
      <c r="AF21" s="201">
        <v>0</v>
      </c>
      <c r="AG21" s="201">
        <v>0</v>
      </c>
      <c r="AH21" s="201">
        <v>0</v>
      </c>
      <c r="AI21" s="201">
        <v>46.47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68.59</v>
      </c>
      <c r="AQ21" s="201">
        <v>11.36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88.01</v>
      </c>
      <c r="L22" s="201">
        <v>63.43</v>
      </c>
      <c r="M22" s="201">
        <v>0</v>
      </c>
      <c r="N22" s="201">
        <v>28.49</v>
      </c>
      <c r="O22" s="201">
        <v>47.78</v>
      </c>
      <c r="P22" s="201">
        <v>64.59</v>
      </c>
      <c r="Q22" s="201">
        <v>5.36</v>
      </c>
      <c r="R22" s="201">
        <v>5.21</v>
      </c>
      <c r="S22" s="201">
        <v>6.49</v>
      </c>
      <c r="T22" s="201">
        <v>0</v>
      </c>
      <c r="U22" s="201">
        <v>272.42</v>
      </c>
      <c r="V22" s="201">
        <v>2.5</v>
      </c>
      <c r="W22" s="201">
        <v>11.4</v>
      </c>
      <c r="X22" s="201">
        <v>36.43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25.14</v>
      </c>
      <c r="AF22" s="201">
        <v>0</v>
      </c>
      <c r="AG22" s="201">
        <v>0</v>
      </c>
      <c r="AH22" s="201">
        <v>0</v>
      </c>
      <c r="AI22" s="201">
        <v>46.47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68.59</v>
      </c>
      <c r="AQ22" s="201">
        <v>11.36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88.01</v>
      </c>
      <c r="L23" s="201">
        <v>63.43</v>
      </c>
      <c r="M23" s="201">
        <v>0</v>
      </c>
      <c r="N23" s="201">
        <v>28.49</v>
      </c>
      <c r="O23" s="201">
        <v>47.78</v>
      </c>
      <c r="P23" s="201">
        <v>64.59</v>
      </c>
      <c r="Q23" s="201">
        <v>5.36</v>
      </c>
      <c r="R23" s="201">
        <v>5.21</v>
      </c>
      <c r="S23" s="201">
        <v>6.49</v>
      </c>
      <c r="T23" s="201">
        <v>0</v>
      </c>
      <c r="U23" s="201">
        <v>272.42</v>
      </c>
      <c r="V23" s="201">
        <v>2.5</v>
      </c>
      <c r="W23" s="201">
        <v>11.4</v>
      </c>
      <c r="X23" s="201">
        <v>36.43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25.14</v>
      </c>
      <c r="AF23" s="201">
        <v>0</v>
      </c>
      <c r="AG23" s="201">
        <v>0</v>
      </c>
      <c r="AH23" s="201">
        <v>0</v>
      </c>
      <c r="AI23" s="201">
        <v>46.47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68.59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88.01</v>
      </c>
      <c r="L24" s="201">
        <v>63.43</v>
      </c>
      <c r="M24" s="201">
        <v>0</v>
      </c>
      <c r="N24" s="201">
        <v>28.49</v>
      </c>
      <c r="O24" s="201">
        <v>47.78</v>
      </c>
      <c r="P24" s="201">
        <v>64.59</v>
      </c>
      <c r="Q24" s="201">
        <v>5.36</v>
      </c>
      <c r="R24" s="201">
        <v>5.21</v>
      </c>
      <c r="S24" s="201">
        <v>6.49</v>
      </c>
      <c r="T24" s="201">
        <v>0</v>
      </c>
      <c r="U24" s="201">
        <v>272.42</v>
      </c>
      <c r="V24" s="201">
        <v>2.5</v>
      </c>
      <c r="W24" s="201">
        <v>11.4</v>
      </c>
      <c r="X24" s="201">
        <v>36.43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25.14</v>
      </c>
      <c r="AF24" s="201">
        <v>0</v>
      </c>
      <c r="AG24" s="201">
        <v>0</v>
      </c>
      <c r="AH24" s="201">
        <v>0</v>
      </c>
      <c r="AI24" s="201">
        <v>46.47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68.59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88.01</v>
      </c>
      <c r="L25" s="201">
        <v>63.43</v>
      </c>
      <c r="M25" s="201">
        <v>0</v>
      </c>
      <c r="N25" s="201">
        <v>28.49</v>
      </c>
      <c r="O25" s="201">
        <v>47.78</v>
      </c>
      <c r="P25" s="201">
        <v>64.59</v>
      </c>
      <c r="Q25" s="201">
        <v>5.36</v>
      </c>
      <c r="R25" s="201">
        <v>5.21</v>
      </c>
      <c r="S25" s="201">
        <v>6.49</v>
      </c>
      <c r="T25" s="201">
        <v>0</v>
      </c>
      <c r="U25" s="201">
        <v>272.42</v>
      </c>
      <c r="V25" s="201">
        <v>2.5</v>
      </c>
      <c r="W25" s="201">
        <v>11.4</v>
      </c>
      <c r="X25" s="201">
        <v>36.43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25.14</v>
      </c>
      <c r="AF25" s="201">
        <v>0</v>
      </c>
      <c r="AG25" s="201">
        <v>0</v>
      </c>
      <c r="AH25" s="201">
        <v>0</v>
      </c>
      <c r="AI25" s="201">
        <v>46.47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68.59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88.01</v>
      </c>
      <c r="L26" s="201">
        <v>32.880000000000003</v>
      </c>
      <c r="M26" s="201">
        <v>0</v>
      </c>
      <c r="N26" s="201">
        <v>28.49</v>
      </c>
      <c r="O26" s="201">
        <v>47.78</v>
      </c>
      <c r="P26" s="201">
        <v>64.59</v>
      </c>
      <c r="Q26" s="201">
        <v>3.16</v>
      </c>
      <c r="R26" s="201">
        <v>5.21</v>
      </c>
      <c r="S26" s="201">
        <v>4.29</v>
      </c>
      <c r="T26" s="201">
        <v>0</v>
      </c>
      <c r="U26" s="201">
        <v>272.42</v>
      </c>
      <c r="V26" s="201">
        <v>2.5</v>
      </c>
      <c r="W26" s="201">
        <v>11.4</v>
      </c>
      <c r="X26" s="201">
        <v>36.43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25.14</v>
      </c>
      <c r="AF26" s="201">
        <v>0</v>
      </c>
      <c r="AG26" s="201">
        <v>0</v>
      </c>
      <c r="AH26" s="201">
        <v>0</v>
      </c>
      <c r="AI26" s="201">
        <v>46.47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68.59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88.01</v>
      </c>
      <c r="L27" s="201">
        <v>52.37</v>
      </c>
      <c r="M27" s="201">
        <v>0</v>
      </c>
      <c r="N27" s="201">
        <v>28.49</v>
      </c>
      <c r="O27" s="201">
        <v>47.78</v>
      </c>
      <c r="P27" s="201">
        <v>64.59</v>
      </c>
      <c r="Q27" s="201">
        <v>5.33</v>
      </c>
      <c r="R27" s="201">
        <v>5.07</v>
      </c>
      <c r="S27" s="201">
        <v>6.49</v>
      </c>
      <c r="T27" s="201">
        <v>0</v>
      </c>
      <c r="U27" s="201">
        <v>267.51</v>
      </c>
      <c r="V27" s="201">
        <v>2.5</v>
      </c>
      <c r="W27" s="201">
        <v>11.4</v>
      </c>
      <c r="X27" s="201">
        <v>36.43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25.14</v>
      </c>
      <c r="AF27" s="201">
        <v>0</v>
      </c>
      <c r="AG27" s="201">
        <v>0</v>
      </c>
      <c r="AH27" s="201">
        <v>0</v>
      </c>
      <c r="AI27" s="201">
        <v>46.47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68.58</v>
      </c>
      <c r="AQ27" s="201">
        <v>22.16</v>
      </c>
      <c r="AR27" s="201">
        <v>1.39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88</v>
      </c>
      <c r="L28" s="201">
        <v>36.14</v>
      </c>
      <c r="M28" s="201">
        <v>0</v>
      </c>
      <c r="N28" s="201">
        <v>28.49</v>
      </c>
      <c r="O28" s="201">
        <v>47.78</v>
      </c>
      <c r="P28" s="201">
        <v>64.59</v>
      </c>
      <c r="Q28" s="201">
        <v>5.36</v>
      </c>
      <c r="R28" s="201">
        <v>5.07</v>
      </c>
      <c r="S28" s="201">
        <v>6.34</v>
      </c>
      <c r="T28" s="201">
        <v>0</v>
      </c>
      <c r="U28" s="201">
        <v>267.51</v>
      </c>
      <c r="V28" s="201">
        <v>2.5</v>
      </c>
      <c r="W28" s="201">
        <v>11.4</v>
      </c>
      <c r="X28" s="201">
        <v>36.43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25.14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65.98</v>
      </c>
      <c r="AQ28" s="201">
        <v>22.16</v>
      </c>
      <c r="AR28" s="201">
        <v>4.07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88.01</v>
      </c>
      <c r="L29" s="201">
        <v>63.43</v>
      </c>
      <c r="M29" s="201">
        <v>0</v>
      </c>
      <c r="N29" s="201">
        <v>28.49</v>
      </c>
      <c r="O29" s="201">
        <v>47.78</v>
      </c>
      <c r="P29" s="201">
        <v>64.59</v>
      </c>
      <c r="Q29" s="201">
        <v>5.36</v>
      </c>
      <c r="R29" s="201">
        <v>5.07</v>
      </c>
      <c r="S29" s="201">
        <v>6.49</v>
      </c>
      <c r="T29" s="201">
        <v>0</v>
      </c>
      <c r="U29" s="201">
        <v>282.05</v>
      </c>
      <c r="V29" s="201">
        <v>2.5</v>
      </c>
      <c r="W29" s="201">
        <v>11.4</v>
      </c>
      <c r="X29" s="201">
        <v>36.43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25.14</v>
      </c>
      <c r="AF29" s="201">
        <v>0</v>
      </c>
      <c r="AG29" s="201">
        <v>0</v>
      </c>
      <c r="AH29" s="201">
        <v>0</v>
      </c>
      <c r="AI29" s="201">
        <v>46.47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68.59</v>
      </c>
      <c r="AQ29" s="201">
        <v>22.16</v>
      </c>
      <c r="AR29" s="201">
        <v>9.26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88.01</v>
      </c>
      <c r="L30" s="201">
        <v>63.43</v>
      </c>
      <c r="M30" s="201">
        <v>0</v>
      </c>
      <c r="N30" s="201">
        <v>28.49</v>
      </c>
      <c r="O30" s="201">
        <v>47.78</v>
      </c>
      <c r="P30" s="201">
        <v>64.59</v>
      </c>
      <c r="Q30" s="201">
        <v>5.36</v>
      </c>
      <c r="R30" s="201">
        <v>5.21</v>
      </c>
      <c r="S30" s="201">
        <v>6.49</v>
      </c>
      <c r="T30" s="201">
        <v>0</v>
      </c>
      <c r="U30" s="201">
        <v>282.8</v>
      </c>
      <c r="V30" s="201">
        <v>2.5</v>
      </c>
      <c r="W30" s="201">
        <v>11.4</v>
      </c>
      <c r="X30" s="201">
        <v>36.43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25.14</v>
      </c>
      <c r="AF30" s="201">
        <v>0</v>
      </c>
      <c r="AG30" s="201">
        <v>0</v>
      </c>
      <c r="AH30" s="201">
        <v>0</v>
      </c>
      <c r="AI30" s="201">
        <v>46.47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68.59</v>
      </c>
      <c r="AQ30" s="201">
        <v>22.16</v>
      </c>
      <c r="AR30" s="201">
        <v>16.13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88.01</v>
      </c>
      <c r="L31" s="201">
        <v>63.43</v>
      </c>
      <c r="M31" s="201">
        <v>0</v>
      </c>
      <c r="N31" s="201">
        <v>28.49</v>
      </c>
      <c r="O31" s="201">
        <v>47.78</v>
      </c>
      <c r="P31" s="201">
        <v>64.59</v>
      </c>
      <c r="Q31" s="201">
        <v>5.36</v>
      </c>
      <c r="R31" s="201">
        <v>5.21</v>
      </c>
      <c r="S31" s="201">
        <v>6.49</v>
      </c>
      <c r="T31" s="201">
        <v>0</v>
      </c>
      <c r="U31" s="201">
        <v>282.8</v>
      </c>
      <c r="V31" s="201">
        <v>2.5</v>
      </c>
      <c r="W31" s="201">
        <v>11.4</v>
      </c>
      <c r="X31" s="201">
        <v>36.43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25.14</v>
      </c>
      <c r="AF31" s="201">
        <v>0</v>
      </c>
      <c r="AG31" s="201">
        <v>0</v>
      </c>
      <c r="AH31" s="201">
        <v>0</v>
      </c>
      <c r="AI31" s="201">
        <v>46.47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68.59</v>
      </c>
      <c r="AQ31" s="201">
        <v>22.16</v>
      </c>
      <c r="AR31" s="201">
        <v>20.58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88.01</v>
      </c>
      <c r="L32" s="201">
        <v>63.43</v>
      </c>
      <c r="M32" s="201">
        <v>0</v>
      </c>
      <c r="N32" s="201">
        <v>28.49</v>
      </c>
      <c r="O32" s="201">
        <v>47.78</v>
      </c>
      <c r="P32" s="201">
        <v>64.59</v>
      </c>
      <c r="Q32" s="201">
        <v>5.36</v>
      </c>
      <c r="R32" s="201">
        <v>5.21</v>
      </c>
      <c r="S32" s="201">
        <v>6.49</v>
      </c>
      <c r="T32" s="201">
        <v>0</v>
      </c>
      <c r="U32" s="201">
        <v>282.8</v>
      </c>
      <c r="V32" s="201">
        <v>2.5</v>
      </c>
      <c r="W32" s="201">
        <v>11.4</v>
      </c>
      <c r="X32" s="201">
        <v>36.43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25.14</v>
      </c>
      <c r="AF32" s="201">
        <v>0</v>
      </c>
      <c r="AG32" s="201">
        <v>0</v>
      </c>
      <c r="AH32" s="201">
        <v>0</v>
      </c>
      <c r="AI32" s="201">
        <v>46.47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68.59</v>
      </c>
      <c r="AQ32" s="201">
        <v>22.16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88.01</v>
      </c>
      <c r="L33" s="201">
        <v>63.43</v>
      </c>
      <c r="M33" s="201">
        <v>0</v>
      </c>
      <c r="N33" s="201">
        <v>28.49</v>
      </c>
      <c r="O33" s="201">
        <v>47.78</v>
      </c>
      <c r="P33" s="201">
        <v>64.59</v>
      </c>
      <c r="Q33" s="201">
        <v>5.36</v>
      </c>
      <c r="R33" s="201">
        <v>5.21</v>
      </c>
      <c r="S33" s="201">
        <v>6.49</v>
      </c>
      <c r="T33" s="201">
        <v>0</v>
      </c>
      <c r="U33" s="201">
        <v>282.8</v>
      </c>
      <c r="V33" s="201">
        <v>2.5</v>
      </c>
      <c r="W33" s="201">
        <v>11.4</v>
      </c>
      <c r="X33" s="201">
        <v>36.43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25.14</v>
      </c>
      <c r="AF33" s="201">
        <v>0</v>
      </c>
      <c r="AG33" s="201">
        <v>0</v>
      </c>
      <c r="AH33" s="201">
        <v>0</v>
      </c>
      <c r="AI33" s="201">
        <v>46.47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68.59</v>
      </c>
      <c r="AQ33" s="201">
        <v>22.16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88.01</v>
      </c>
      <c r="L34" s="201">
        <v>63.43</v>
      </c>
      <c r="M34" s="201">
        <v>0</v>
      </c>
      <c r="N34" s="201">
        <v>28.49</v>
      </c>
      <c r="O34" s="201">
        <v>47.78</v>
      </c>
      <c r="P34" s="201">
        <v>64.59</v>
      </c>
      <c r="Q34" s="201">
        <v>2.72</v>
      </c>
      <c r="R34" s="201">
        <v>2.8</v>
      </c>
      <c r="S34" s="201">
        <v>3.62</v>
      </c>
      <c r="T34" s="201">
        <v>0</v>
      </c>
      <c r="U34" s="201">
        <v>282.8</v>
      </c>
      <c r="V34" s="201">
        <v>2.5</v>
      </c>
      <c r="W34" s="201">
        <v>11.4</v>
      </c>
      <c r="X34" s="201">
        <v>36.43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25.14</v>
      </c>
      <c r="AF34" s="201">
        <v>0</v>
      </c>
      <c r="AG34" s="201">
        <v>0</v>
      </c>
      <c r="AH34" s="201">
        <v>0</v>
      </c>
      <c r="AI34" s="201">
        <v>46.47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68.59</v>
      </c>
      <c r="AQ34" s="201">
        <v>22.16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88.01</v>
      </c>
      <c r="L35" s="201">
        <v>32.74</v>
      </c>
      <c r="M35" s="201">
        <v>0</v>
      </c>
      <c r="N35" s="201">
        <v>28.49</v>
      </c>
      <c r="O35" s="201">
        <v>47.78</v>
      </c>
      <c r="P35" s="201">
        <v>64.59</v>
      </c>
      <c r="Q35" s="201">
        <v>2.72</v>
      </c>
      <c r="R35" s="201">
        <v>2.8</v>
      </c>
      <c r="S35" s="201">
        <v>3.62</v>
      </c>
      <c r="T35" s="201">
        <v>0</v>
      </c>
      <c r="U35" s="201">
        <v>282.8</v>
      </c>
      <c r="V35" s="201">
        <v>2.5</v>
      </c>
      <c r="W35" s="201">
        <v>11.4</v>
      </c>
      <c r="X35" s="201">
        <v>36.43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25.14</v>
      </c>
      <c r="AF35" s="201">
        <v>0</v>
      </c>
      <c r="AG35" s="201">
        <v>0</v>
      </c>
      <c r="AH35" s="201">
        <v>0</v>
      </c>
      <c r="AI35" s="201">
        <v>46.47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68.59</v>
      </c>
      <c r="AQ35" s="201">
        <v>11.23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88.01</v>
      </c>
      <c r="L36" s="201">
        <v>32.74</v>
      </c>
      <c r="M36" s="201">
        <v>0</v>
      </c>
      <c r="N36" s="201">
        <v>28.49</v>
      </c>
      <c r="O36" s="201">
        <v>47.78</v>
      </c>
      <c r="P36" s="201">
        <v>64.59</v>
      </c>
      <c r="Q36" s="201">
        <v>2.72</v>
      </c>
      <c r="R36" s="201">
        <v>2.8</v>
      </c>
      <c r="S36" s="201">
        <v>3.62</v>
      </c>
      <c r="T36" s="201">
        <v>0</v>
      </c>
      <c r="U36" s="201">
        <v>282.8</v>
      </c>
      <c r="V36" s="201">
        <v>2.58</v>
      </c>
      <c r="W36" s="201">
        <v>11.4</v>
      </c>
      <c r="X36" s="201">
        <v>36.43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25.14</v>
      </c>
      <c r="AF36" s="201">
        <v>0</v>
      </c>
      <c r="AG36" s="201">
        <v>0</v>
      </c>
      <c r="AH36" s="201">
        <v>0</v>
      </c>
      <c r="AI36" s="201">
        <v>46.47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68.58</v>
      </c>
      <c r="AQ36" s="201">
        <v>11.23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88.01</v>
      </c>
      <c r="L37" s="201">
        <v>32.74</v>
      </c>
      <c r="M37" s="201">
        <v>0</v>
      </c>
      <c r="N37" s="201">
        <v>28.49</v>
      </c>
      <c r="O37" s="201">
        <v>47.78</v>
      </c>
      <c r="P37" s="201">
        <v>64.59</v>
      </c>
      <c r="Q37" s="201">
        <v>2.72</v>
      </c>
      <c r="R37" s="201">
        <v>2.8</v>
      </c>
      <c r="S37" s="201">
        <v>3.62</v>
      </c>
      <c r="T37" s="201">
        <v>0</v>
      </c>
      <c r="U37" s="201">
        <v>282.8</v>
      </c>
      <c r="V37" s="201">
        <v>2.58</v>
      </c>
      <c r="W37" s="201">
        <v>11.4</v>
      </c>
      <c r="X37" s="201">
        <v>36.43</v>
      </c>
      <c r="Y37" s="201">
        <v>0</v>
      </c>
      <c r="Z37">
        <v>0</v>
      </c>
      <c r="AA37" s="201">
        <v>8.19</v>
      </c>
      <c r="AB37" s="201">
        <v>0</v>
      </c>
      <c r="AC37" s="201">
        <v>0</v>
      </c>
      <c r="AD37" s="201">
        <v>0</v>
      </c>
      <c r="AE37" s="201">
        <v>25.14</v>
      </c>
      <c r="AF37" s="201">
        <v>0</v>
      </c>
      <c r="AG37" s="201">
        <v>0</v>
      </c>
      <c r="AH37" s="201">
        <v>0</v>
      </c>
      <c r="AI37" s="201">
        <v>47.7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68.58</v>
      </c>
      <c r="AQ37" s="201">
        <v>11.23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88.01</v>
      </c>
      <c r="L38" s="201">
        <v>32.74</v>
      </c>
      <c r="M38" s="201">
        <v>0</v>
      </c>
      <c r="N38" s="201">
        <v>28.49</v>
      </c>
      <c r="O38" s="201">
        <v>47.78</v>
      </c>
      <c r="P38" s="201">
        <v>64.59</v>
      </c>
      <c r="Q38" s="201">
        <v>2.72</v>
      </c>
      <c r="R38" s="201">
        <v>2.8</v>
      </c>
      <c r="S38" s="201">
        <v>3.62</v>
      </c>
      <c r="T38" s="201">
        <v>0</v>
      </c>
      <c r="U38" s="201">
        <v>282.8</v>
      </c>
      <c r="V38" s="201">
        <v>2.58</v>
      </c>
      <c r="W38" s="201">
        <v>11.4</v>
      </c>
      <c r="X38" s="201">
        <v>36.43</v>
      </c>
      <c r="Y38" s="201">
        <v>0</v>
      </c>
      <c r="Z38">
        <v>0</v>
      </c>
      <c r="AA38" s="201">
        <v>8.19</v>
      </c>
      <c r="AB38" s="201">
        <v>0</v>
      </c>
      <c r="AC38" s="201">
        <v>0</v>
      </c>
      <c r="AD38" s="201">
        <v>0</v>
      </c>
      <c r="AE38" s="201">
        <v>25.14</v>
      </c>
      <c r="AF38" s="201">
        <v>0</v>
      </c>
      <c r="AG38" s="201">
        <v>0</v>
      </c>
      <c r="AH38" s="201">
        <v>0</v>
      </c>
      <c r="AI38" s="201">
        <v>47.7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68.58</v>
      </c>
      <c r="AQ38" s="201">
        <v>11.23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88.01</v>
      </c>
      <c r="L39" s="201">
        <v>32.74</v>
      </c>
      <c r="M39" s="201">
        <v>0</v>
      </c>
      <c r="N39" s="201">
        <v>28.49</v>
      </c>
      <c r="O39" s="201">
        <v>47.78</v>
      </c>
      <c r="P39" s="201">
        <v>64.59</v>
      </c>
      <c r="Q39" s="201">
        <v>2.72</v>
      </c>
      <c r="R39" s="201">
        <v>2.8</v>
      </c>
      <c r="S39" s="201">
        <v>3.62</v>
      </c>
      <c r="T39" s="201">
        <v>0</v>
      </c>
      <c r="U39" s="201">
        <v>232.42</v>
      </c>
      <c r="V39" s="201">
        <v>2.58</v>
      </c>
      <c r="W39" s="201">
        <v>11.4</v>
      </c>
      <c r="X39" s="201">
        <v>36.43</v>
      </c>
      <c r="Y39" s="201">
        <v>0</v>
      </c>
      <c r="Z39">
        <v>0</v>
      </c>
      <c r="AA39" s="201">
        <v>7.8</v>
      </c>
      <c r="AB39" s="201">
        <v>0</v>
      </c>
      <c r="AC39" s="201">
        <v>0</v>
      </c>
      <c r="AD39" s="201">
        <v>0</v>
      </c>
      <c r="AE39" s="201">
        <v>25.14</v>
      </c>
      <c r="AF39" s="201">
        <v>0</v>
      </c>
      <c r="AG39" s="201">
        <v>0</v>
      </c>
      <c r="AH39" s="201">
        <v>0</v>
      </c>
      <c r="AI39" s="201">
        <v>47.7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58.02</v>
      </c>
      <c r="AQ39" s="201">
        <v>11.23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88.01</v>
      </c>
      <c r="L40" s="201">
        <v>32.74</v>
      </c>
      <c r="M40" s="201">
        <v>0</v>
      </c>
      <c r="N40" s="201">
        <v>28.49</v>
      </c>
      <c r="O40" s="201">
        <v>47.78</v>
      </c>
      <c r="P40" s="201">
        <v>64.59</v>
      </c>
      <c r="Q40" s="201">
        <v>2.72</v>
      </c>
      <c r="R40" s="201">
        <v>2.8</v>
      </c>
      <c r="S40" s="201">
        <v>3.62</v>
      </c>
      <c r="T40" s="201">
        <v>0</v>
      </c>
      <c r="U40" s="201">
        <v>232.42</v>
      </c>
      <c r="V40" s="201">
        <v>2.58</v>
      </c>
      <c r="W40" s="201">
        <v>11.4</v>
      </c>
      <c r="X40" s="201">
        <v>36.43</v>
      </c>
      <c r="Y40" s="201">
        <v>0</v>
      </c>
      <c r="Z40">
        <v>0</v>
      </c>
      <c r="AA40" s="201">
        <v>7.8</v>
      </c>
      <c r="AB40" s="201">
        <v>0</v>
      </c>
      <c r="AC40" s="201">
        <v>0</v>
      </c>
      <c r="AD40" s="201">
        <v>0</v>
      </c>
      <c r="AE40" s="201">
        <v>25.14</v>
      </c>
      <c r="AF40" s="201">
        <v>0</v>
      </c>
      <c r="AG40" s="201">
        <v>0</v>
      </c>
      <c r="AH40" s="201">
        <v>0</v>
      </c>
      <c r="AI40" s="201">
        <v>47.7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48.35</v>
      </c>
      <c r="AQ40" s="201">
        <v>11.23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88.01</v>
      </c>
      <c r="L41" s="201">
        <v>32.74</v>
      </c>
      <c r="M41" s="201">
        <v>0</v>
      </c>
      <c r="N41" s="201">
        <v>28.49</v>
      </c>
      <c r="O41" s="201">
        <v>47.78</v>
      </c>
      <c r="P41" s="201">
        <v>64.59</v>
      </c>
      <c r="Q41" s="201">
        <v>2.72</v>
      </c>
      <c r="R41" s="201">
        <v>2.8</v>
      </c>
      <c r="S41" s="201">
        <v>3.62</v>
      </c>
      <c r="T41" s="201">
        <v>0</v>
      </c>
      <c r="U41" s="201">
        <v>232.42</v>
      </c>
      <c r="V41" s="201">
        <v>2.58</v>
      </c>
      <c r="W41" s="201">
        <v>11.4</v>
      </c>
      <c r="X41" s="201">
        <v>36.43</v>
      </c>
      <c r="Y41" s="201">
        <v>0</v>
      </c>
      <c r="Z41">
        <v>0</v>
      </c>
      <c r="AA41" s="201">
        <v>7.8</v>
      </c>
      <c r="AB41" s="201">
        <v>0</v>
      </c>
      <c r="AC41" s="201">
        <v>0</v>
      </c>
      <c r="AD41" s="201">
        <v>0</v>
      </c>
      <c r="AE41" s="201">
        <v>24.57</v>
      </c>
      <c r="AF41" s="201">
        <v>0</v>
      </c>
      <c r="AG41" s="201">
        <v>0</v>
      </c>
      <c r="AH41" s="201">
        <v>0</v>
      </c>
      <c r="AI41" s="201">
        <v>47.7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48.35</v>
      </c>
      <c r="AQ41" s="201">
        <v>11.23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88.01</v>
      </c>
      <c r="L42" s="201">
        <v>32.74</v>
      </c>
      <c r="M42" s="201">
        <v>0</v>
      </c>
      <c r="N42" s="201">
        <v>28.49</v>
      </c>
      <c r="O42" s="201">
        <v>47.78</v>
      </c>
      <c r="P42" s="201">
        <v>64.59</v>
      </c>
      <c r="Q42" s="201">
        <v>2.72</v>
      </c>
      <c r="R42" s="201">
        <v>2.8</v>
      </c>
      <c r="S42" s="201">
        <v>3.62</v>
      </c>
      <c r="T42" s="201">
        <v>0</v>
      </c>
      <c r="U42" s="201">
        <v>232.42</v>
      </c>
      <c r="V42" s="201">
        <v>2.58</v>
      </c>
      <c r="W42" s="201">
        <v>11.4</v>
      </c>
      <c r="X42" s="201">
        <v>36.43</v>
      </c>
      <c r="Y42" s="201">
        <v>0</v>
      </c>
      <c r="Z42">
        <v>0</v>
      </c>
      <c r="AA42" s="201">
        <v>7.8</v>
      </c>
      <c r="AB42" s="201">
        <v>0</v>
      </c>
      <c r="AC42" s="201">
        <v>0</v>
      </c>
      <c r="AD42" s="201">
        <v>0</v>
      </c>
      <c r="AE42" s="201">
        <v>24.57</v>
      </c>
      <c r="AF42" s="201">
        <v>0</v>
      </c>
      <c r="AG42" s="201">
        <v>0</v>
      </c>
      <c r="AH42" s="201">
        <v>0</v>
      </c>
      <c r="AI42" s="201">
        <v>47.7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48.35</v>
      </c>
      <c r="AQ42" s="201">
        <v>11.23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88.01</v>
      </c>
      <c r="L43" s="201">
        <v>32.74</v>
      </c>
      <c r="M43" s="201">
        <v>0</v>
      </c>
      <c r="N43" s="201">
        <v>28.49</v>
      </c>
      <c r="O43" s="201">
        <v>47.78</v>
      </c>
      <c r="P43" s="201">
        <v>64.59</v>
      </c>
      <c r="Q43" s="201">
        <v>2.72</v>
      </c>
      <c r="R43" s="201">
        <v>2.8</v>
      </c>
      <c r="S43" s="201">
        <v>3.62</v>
      </c>
      <c r="T43" s="201">
        <v>0</v>
      </c>
      <c r="U43" s="201">
        <v>232.42</v>
      </c>
      <c r="V43" s="201">
        <v>2.58</v>
      </c>
      <c r="W43" s="201">
        <v>11.4</v>
      </c>
      <c r="X43" s="201">
        <v>36.43</v>
      </c>
      <c r="Y43" s="201">
        <v>0</v>
      </c>
      <c r="Z43">
        <v>0</v>
      </c>
      <c r="AA43" s="201">
        <v>7.8</v>
      </c>
      <c r="AB43" s="201">
        <v>0</v>
      </c>
      <c r="AC43" s="201">
        <v>0</v>
      </c>
      <c r="AD43" s="201">
        <v>0</v>
      </c>
      <c r="AE43" s="201">
        <v>24.57</v>
      </c>
      <c r="AF43" s="201">
        <v>0</v>
      </c>
      <c r="AG43" s="201">
        <v>3.23</v>
      </c>
      <c r="AH43" s="201">
        <v>0</v>
      </c>
      <c r="AI43" s="201">
        <v>47.7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33.85</v>
      </c>
      <c r="AQ43" s="201">
        <v>11.23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88.01</v>
      </c>
      <c r="L44" s="201">
        <v>32.74</v>
      </c>
      <c r="M44" s="201">
        <v>0</v>
      </c>
      <c r="N44" s="201">
        <v>28.49</v>
      </c>
      <c r="O44" s="201">
        <v>47.78</v>
      </c>
      <c r="P44" s="201">
        <v>64.59</v>
      </c>
      <c r="Q44" s="201">
        <v>2.72</v>
      </c>
      <c r="R44" s="201">
        <v>2.8</v>
      </c>
      <c r="S44" s="201">
        <v>3.62</v>
      </c>
      <c r="T44" s="201">
        <v>0</v>
      </c>
      <c r="U44" s="201">
        <v>232.42</v>
      </c>
      <c r="V44" s="201">
        <v>2.58</v>
      </c>
      <c r="W44" s="201">
        <v>11.4</v>
      </c>
      <c r="X44" s="201">
        <v>36.43</v>
      </c>
      <c r="Y44" s="201">
        <v>0</v>
      </c>
      <c r="Z44">
        <v>0</v>
      </c>
      <c r="AA44" s="201">
        <v>7.8</v>
      </c>
      <c r="AB44" s="201">
        <v>0</v>
      </c>
      <c r="AC44" s="201">
        <v>0</v>
      </c>
      <c r="AD44" s="201">
        <v>0</v>
      </c>
      <c r="AE44" s="201">
        <v>24.57</v>
      </c>
      <c r="AF44" s="201">
        <v>0</v>
      </c>
      <c r="AG44" s="201">
        <v>3.23</v>
      </c>
      <c r="AH44" s="201">
        <v>0</v>
      </c>
      <c r="AI44" s="201">
        <v>47.7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33.85</v>
      </c>
      <c r="AQ44" s="201">
        <v>11.23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88.01</v>
      </c>
      <c r="L45" s="201">
        <v>32.74</v>
      </c>
      <c r="M45" s="201">
        <v>0</v>
      </c>
      <c r="N45" s="201">
        <v>28.49</v>
      </c>
      <c r="O45" s="201">
        <v>47.78</v>
      </c>
      <c r="P45" s="201">
        <v>64.59</v>
      </c>
      <c r="Q45" s="201">
        <v>2.72</v>
      </c>
      <c r="R45" s="201">
        <v>2.8</v>
      </c>
      <c r="S45" s="201">
        <v>3.62</v>
      </c>
      <c r="T45" s="201">
        <v>0</v>
      </c>
      <c r="U45" s="201">
        <v>232.42</v>
      </c>
      <c r="V45" s="201">
        <v>4.95</v>
      </c>
      <c r="W45" s="201">
        <v>11.4</v>
      </c>
      <c r="X45" s="201">
        <v>36.43</v>
      </c>
      <c r="Y45" s="201">
        <v>0</v>
      </c>
      <c r="Z45">
        <v>0</v>
      </c>
      <c r="AA45" s="201">
        <v>7.8</v>
      </c>
      <c r="AB45" s="201">
        <v>0</v>
      </c>
      <c r="AC45" s="201">
        <v>0</v>
      </c>
      <c r="AD45" s="201">
        <v>0</v>
      </c>
      <c r="AE45" s="201">
        <v>24.57</v>
      </c>
      <c r="AF45" s="201">
        <v>0</v>
      </c>
      <c r="AG45" s="201">
        <v>3.23</v>
      </c>
      <c r="AH45" s="201">
        <v>0</v>
      </c>
      <c r="AI45" s="201">
        <v>47.7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33.07</v>
      </c>
      <c r="AQ45" s="201">
        <v>11.23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88.01</v>
      </c>
      <c r="L46" s="201">
        <v>32.74</v>
      </c>
      <c r="M46" s="201">
        <v>0</v>
      </c>
      <c r="N46" s="201">
        <v>28.49</v>
      </c>
      <c r="O46" s="201">
        <v>47.78</v>
      </c>
      <c r="P46" s="201">
        <v>64.59</v>
      </c>
      <c r="Q46" s="201">
        <v>2.72</v>
      </c>
      <c r="R46" s="201">
        <v>2.8</v>
      </c>
      <c r="S46" s="201">
        <v>3.62</v>
      </c>
      <c r="T46" s="201">
        <v>0</v>
      </c>
      <c r="U46" s="201">
        <v>232.42</v>
      </c>
      <c r="V46" s="201">
        <v>4.95</v>
      </c>
      <c r="W46" s="201">
        <v>11.4</v>
      </c>
      <c r="X46" s="201">
        <v>36.43</v>
      </c>
      <c r="Y46" s="201">
        <v>0</v>
      </c>
      <c r="Z46">
        <v>0</v>
      </c>
      <c r="AA46" s="201">
        <v>7.8</v>
      </c>
      <c r="AB46" s="201">
        <v>0</v>
      </c>
      <c r="AC46" s="201">
        <v>0</v>
      </c>
      <c r="AD46" s="201">
        <v>0</v>
      </c>
      <c r="AE46" s="201">
        <v>24.57</v>
      </c>
      <c r="AF46" s="201">
        <v>0</v>
      </c>
      <c r="AG46" s="201">
        <v>3.23</v>
      </c>
      <c r="AH46" s="201">
        <v>0</v>
      </c>
      <c r="AI46" s="201">
        <v>47.7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33.07</v>
      </c>
      <c r="AQ46" s="201">
        <v>11.23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88.01</v>
      </c>
      <c r="L47" s="201">
        <v>32.74</v>
      </c>
      <c r="M47" s="201">
        <v>0</v>
      </c>
      <c r="N47" s="201">
        <v>28.49</v>
      </c>
      <c r="O47" s="201">
        <v>47.78</v>
      </c>
      <c r="P47" s="201">
        <v>64.59</v>
      </c>
      <c r="Q47" s="201">
        <v>2.73</v>
      </c>
      <c r="R47" s="201">
        <v>2.8</v>
      </c>
      <c r="S47" s="201">
        <v>3.62</v>
      </c>
      <c r="T47" s="201">
        <v>0</v>
      </c>
      <c r="U47" s="201">
        <v>256.89</v>
      </c>
      <c r="V47" s="201">
        <v>4.95</v>
      </c>
      <c r="W47" s="201">
        <v>11.4</v>
      </c>
      <c r="X47" s="201">
        <v>36.43</v>
      </c>
      <c r="Y47" s="201">
        <v>0</v>
      </c>
      <c r="Z47">
        <v>0</v>
      </c>
      <c r="AA47" s="201">
        <v>7.8</v>
      </c>
      <c r="AB47" s="201">
        <v>0</v>
      </c>
      <c r="AC47" s="201">
        <v>0</v>
      </c>
      <c r="AD47" s="201">
        <v>0</v>
      </c>
      <c r="AE47" s="201">
        <v>24.57</v>
      </c>
      <c r="AF47" s="201">
        <v>0</v>
      </c>
      <c r="AG47" s="201">
        <v>0</v>
      </c>
      <c r="AH47" s="201">
        <v>0</v>
      </c>
      <c r="AI47" s="201">
        <v>47.7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68.58</v>
      </c>
      <c r="AQ47" s="201">
        <v>11.23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88.01</v>
      </c>
      <c r="L48" s="201">
        <v>32.74</v>
      </c>
      <c r="M48" s="201">
        <v>0</v>
      </c>
      <c r="N48" s="201">
        <v>28.49</v>
      </c>
      <c r="O48" s="201">
        <v>47.78</v>
      </c>
      <c r="P48" s="201">
        <v>64.59</v>
      </c>
      <c r="Q48" s="201">
        <v>2.73</v>
      </c>
      <c r="R48" s="201">
        <v>2.8</v>
      </c>
      <c r="S48" s="201">
        <v>3.62</v>
      </c>
      <c r="T48" s="201">
        <v>0</v>
      </c>
      <c r="U48" s="201">
        <v>275.52999999999997</v>
      </c>
      <c r="V48" s="201">
        <v>4.95</v>
      </c>
      <c r="W48" s="201">
        <v>11.4</v>
      </c>
      <c r="X48" s="201">
        <v>36.43</v>
      </c>
      <c r="Y48" s="201">
        <v>0</v>
      </c>
      <c r="Z48">
        <v>0</v>
      </c>
      <c r="AA48" s="201">
        <v>7.57</v>
      </c>
      <c r="AB48" s="201">
        <v>0</v>
      </c>
      <c r="AC48" s="201">
        <v>0</v>
      </c>
      <c r="AD48" s="201">
        <v>0</v>
      </c>
      <c r="AE48" s="201">
        <v>24.57</v>
      </c>
      <c r="AF48" s="201">
        <v>0</v>
      </c>
      <c r="AG48" s="201">
        <v>0</v>
      </c>
      <c r="AH48" s="201">
        <v>0</v>
      </c>
      <c r="AI48" s="201">
        <v>47.7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68.58</v>
      </c>
      <c r="AQ48" s="201">
        <v>11.23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88.01</v>
      </c>
      <c r="L49" s="201">
        <v>32.74</v>
      </c>
      <c r="M49" s="201">
        <v>0</v>
      </c>
      <c r="N49" s="201">
        <v>28.49</v>
      </c>
      <c r="O49" s="201">
        <v>47.78</v>
      </c>
      <c r="P49" s="201">
        <v>64.59</v>
      </c>
      <c r="Q49" s="201">
        <v>2.73</v>
      </c>
      <c r="R49" s="201">
        <v>2.8</v>
      </c>
      <c r="S49" s="201">
        <v>3.62</v>
      </c>
      <c r="T49" s="201">
        <v>0</v>
      </c>
      <c r="U49" s="201">
        <v>282.79000000000002</v>
      </c>
      <c r="V49" s="201">
        <v>4.95</v>
      </c>
      <c r="W49" s="201">
        <v>11.4</v>
      </c>
      <c r="X49" s="201">
        <v>36.43</v>
      </c>
      <c r="Y49" s="201">
        <v>0</v>
      </c>
      <c r="Z49">
        <v>0</v>
      </c>
      <c r="AA49" s="201">
        <v>7.57</v>
      </c>
      <c r="AB49" s="201">
        <v>0</v>
      </c>
      <c r="AC49" s="201">
        <v>0</v>
      </c>
      <c r="AD49" s="201">
        <v>0</v>
      </c>
      <c r="AE49" s="201">
        <v>24.57</v>
      </c>
      <c r="AF49" s="201">
        <v>0</v>
      </c>
      <c r="AG49" s="201">
        <v>0</v>
      </c>
      <c r="AH49" s="201">
        <v>0</v>
      </c>
      <c r="AI49" s="201">
        <v>47.7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68.58</v>
      </c>
      <c r="AQ49" s="201">
        <v>11.23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88.01</v>
      </c>
      <c r="L50" s="201">
        <v>32.74</v>
      </c>
      <c r="M50" s="201">
        <v>0</v>
      </c>
      <c r="N50" s="201">
        <v>28.49</v>
      </c>
      <c r="O50" s="201">
        <v>47.78</v>
      </c>
      <c r="P50" s="201">
        <v>64.59</v>
      </c>
      <c r="Q50" s="201">
        <v>2.73</v>
      </c>
      <c r="R50" s="201">
        <v>2.8</v>
      </c>
      <c r="S50" s="201">
        <v>3.62</v>
      </c>
      <c r="T50" s="201">
        <v>0</v>
      </c>
      <c r="U50" s="201">
        <v>282.8</v>
      </c>
      <c r="V50" s="201">
        <v>4.95</v>
      </c>
      <c r="W50" s="201">
        <v>11.37</v>
      </c>
      <c r="X50" s="201">
        <v>36.26</v>
      </c>
      <c r="Y50" s="201">
        <v>0</v>
      </c>
      <c r="Z50">
        <v>0</v>
      </c>
      <c r="AA50" s="201">
        <v>7.57</v>
      </c>
      <c r="AB50" s="201">
        <v>0</v>
      </c>
      <c r="AC50" s="201">
        <v>0</v>
      </c>
      <c r="AD50" s="201">
        <v>0</v>
      </c>
      <c r="AE50" s="201">
        <v>24.57</v>
      </c>
      <c r="AF50" s="201">
        <v>0</v>
      </c>
      <c r="AG50" s="201">
        <v>0</v>
      </c>
      <c r="AH50" s="201">
        <v>0</v>
      </c>
      <c r="AI50" s="201">
        <v>47.7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68.58</v>
      </c>
      <c r="AQ50" s="201">
        <v>11.23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88.01</v>
      </c>
      <c r="L51" s="201">
        <v>32.74</v>
      </c>
      <c r="M51" s="201">
        <v>0</v>
      </c>
      <c r="N51" s="201">
        <v>28.49</v>
      </c>
      <c r="O51" s="201">
        <v>47.78</v>
      </c>
      <c r="P51" s="201">
        <v>64.59</v>
      </c>
      <c r="Q51" s="201">
        <v>2.73</v>
      </c>
      <c r="R51" s="201">
        <v>2.8</v>
      </c>
      <c r="S51" s="201">
        <v>3.62</v>
      </c>
      <c r="T51" s="201">
        <v>0</v>
      </c>
      <c r="U51" s="201">
        <v>282.8</v>
      </c>
      <c r="V51" s="201">
        <v>4.95</v>
      </c>
      <c r="W51" s="201">
        <v>11.4</v>
      </c>
      <c r="X51" s="201">
        <v>36.43</v>
      </c>
      <c r="Y51" s="201">
        <v>0</v>
      </c>
      <c r="Z51">
        <v>0</v>
      </c>
      <c r="AA51" s="201">
        <v>7.57</v>
      </c>
      <c r="AB51" s="201">
        <v>0</v>
      </c>
      <c r="AC51" s="201">
        <v>0</v>
      </c>
      <c r="AD51" s="201">
        <v>0</v>
      </c>
      <c r="AE51" s="201">
        <v>24.57</v>
      </c>
      <c r="AF51" s="201">
        <v>0</v>
      </c>
      <c r="AG51" s="201">
        <v>0</v>
      </c>
      <c r="AH51" s="201">
        <v>0</v>
      </c>
      <c r="AI51" s="201">
        <v>47.7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68.58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88.01</v>
      </c>
      <c r="L52" s="201">
        <v>32.74</v>
      </c>
      <c r="M52" s="201">
        <v>0</v>
      </c>
      <c r="N52" s="201">
        <v>28.49</v>
      </c>
      <c r="O52" s="201">
        <v>47.78</v>
      </c>
      <c r="P52" s="201">
        <v>64.59</v>
      </c>
      <c r="Q52" s="201">
        <v>2.73</v>
      </c>
      <c r="R52" s="201">
        <v>2.8</v>
      </c>
      <c r="S52" s="201">
        <v>3.62</v>
      </c>
      <c r="T52" s="201">
        <v>0</v>
      </c>
      <c r="U52" s="201">
        <v>282.8</v>
      </c>
      <c r="V52" s="201">
        <v>4.95</v>
      </c>
      <c r="W52" s="201">
        <v>11.4</v>
      </c>
      <c r="X52" s="201">
        <v>36.43</v>
      </c>
      <c r="Y52" s="201">
        <v>0</v>
      </c>
      <c r="Z52">
        <v>0</v>
      </c>
      <c r="AA52" s="201">
        <v>7.57</v>
      </c>
      <c r="AB52" s="201">
        <v>0</v>
      </c>
      <c r="AC52" s="201">
        <v>0</v>
      </c>
      <c r="AD52" s="201">
        <v>0</v>
      </c>
      <c r="AE52" s="201">
        <v>24.57</v>
      </c>
      <c r="AF52" s="201">
        <v>0</v>
      </c>
      <c r="AG52" s="201">
        <v>0</v>
      </c>
      <c r="AH52" s="201">
        <v>0</v>
      </c>
      <c r="AI52" s="201">
        <v>47.7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68.58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88.01</v>
      </c>
      <c r="L53" s="201">
        <v>32.74</v>
      </c>
      <c r="M53" s="201">
        <v>0</v>
      </c>
      <c r="N53" s="201">
        <v>28.49</v>
      </c>
      <c r="O53" s="201">
        <v>47.78</v>
      </c>
      <c r="P53" s="201">
        <v>64.59</v>
      </c>
      <c r="Q53" s="201">
        <v>2.73</v>
      </c>
      <c r="R53" s="201">
        <v>2.8</v>
      </c>
      <c r="S53" s="201">
        <v>3.62</v>
      </c>
      <c r="T53" s="201">
        <v>0</v>
      </c>
      <c r="U53" s="201">
        <v>282.8</v>
      </c>
      <c r="V53" s="201">
        <v>4.95</v>
      </c>
      <c r="W53" s="201">
        <v>11.4</v>
      </c>
      <c r="X53" s="201">
        <v>36.43</v>
      </c>
      <c r="Y53" s="201">
        <v>0</v>
      </c>
      <c r="Z53">
        <v>0</v>
      </c>
      <c r="AA53" s="201">
        <v>7.57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47.7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68.58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88.01</v>
      </c>
      <c r="L54" s="201">
        <v>32.74</v>
      </c>
      <c r="M54" s="201">
        <v>0</v>
      </c>
      <c r="N54" s="201">
        <v>28.49</v>
      </c>
      <c r="O54" s="201">
        <v>47.78</v>
      </c>
      <c r="P54" s="201">
        <v>64.59</v>
      </c>
      <c r="Q54" s="201">
        <v>2.73</v>
      </c>
      <c r="R54" s="201">
        <v>2.8</v>
      </c>
      <c r="S54" s="201">
        <v>3.62</v>
      </c>
      <c r="T54" s="201">
        <v>0</v>
      </c>
      <c r="U54" s="201">
        <v>282.8</v>
      </c>
      <c r="V54" s="201">
        <v>4.95</v>
      </c>
      <c r="W54" s="201">
        <v>10.050000000000001</v>
      </c>
      <c r="X54" s="201">
        <v>36.43</v>
      </c>
      <c r="Y54" s="201">
        <v>0</v>
      </c>
      <c r="Z54">
        <v>0</v>
      </c>
      <c r="AA54" s="201">
        <v>7.57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47.7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68.58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88.01</v>
      </c>
      <c r="L55" s="201">
        <v>32.74</v>
      </c>
      <c r="M55" s="201">
        <v>0</v>
      </c>
      <c r="N55" s="201">
        <v>28.49</v>
      </c>
      <c r="O55" s="201">
        <v>47.78</v>
      </c>
      <c r="P55" s="201">
        <v>64.59</v>
      </c>
      <c r="Q55" s="201">
        <v>2.73</v>
      </c>
      <c r="R55" s="201">
        <v>2.8</v>
      </c>
      <c r="S55" s="201">
        <v>3.62</v>
      </c>
      <c r="T55" s="201">
        <v>0</v>
      </c>
      <c r="U55" s="201">
        <v>282.8</v>
      </c>
      <c r="V55" s="201">
        <v>4.95</v>
      </c>
      <c r="W55" s="201">
        <v>10.050000000000001</v>
      </c>
      <c r="X55" s="201">
        <v>36.43</v>
      </c>
      <c r="Y55" s="201">
        <v>0</v>
      </c>
      <c r="Z55">
        <v>0</v>
      </c>
      <c r="AA55" s="201">
        <v>7.57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47.7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68.58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88.01</v>
      </c>
      <c r="L56" s="201">
        <v>32.74</v>
      </c>
      <c r="M56" s="201">
        <v>0</v>
      </c>
      <c r="N56" s="201">
        <v>28.49</v>
      </c>
      <c r="O56" s="201">
        <v>47.78</v>
      </c>
      <c r="P56" s="201">
        <v>64.59</v>
      </c>
      <c r="Q56" s="201">
        <v>2.73</v>
      </c>
      <c r="R56" s="201">
        <v>2.8</v>
      </c>
      <c r="S56" s="201">
        <v>3.62</v>
      </c>
      <c r="T56" s="201">
        <v>0</v>
      </c>
      <c r="U56" s="201">
        <v>282.8</v>
      </c>
      <c r="V56" s="201">
        <v>4.95</v>
      </c>
      <c r="W56" s="201">
        <v>10.050000000000001</v>
      </c>
      <c r="X56" s="201">
        <v>32.200000000000003</v>
      </c>
      <c r="Y56" s="201">
        <v>0</v>
      </c>
      <c r="Z56">
        <v>0</v>
      </c>
      <c r="AA56" s="201">
        <v>7.57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47.7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68.58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88.01</v>
      </c>
      <c r="L57" s="201">
        <v>32.74</v>
      </c>
      <c r="M57" s="201">
        <v>0</v>
      </c>
      <c r="N57" s="201">
        <v>28.49</v>
      </c>
      <c r="O57" s="201">
        <v>47.78</v>
      </c>
      <c r="P57" s="201">
        <v>64.59</v>
      </c>
      <c r="Q57" s="201">
        <v>2.73</v>
      </c>
      <c r="R57" s="201">
        <v>2.8</v>
      </c>
      <c r="S57" s="201">
        <v>3.62</v>
      </c>
      <c r="T57" s="201">
        <v>0</v>
      </c>
      <c r="U57" s="201">
        <v>282.8</v>
      </c>
      <c r="V57" s="201">
        <v>4.95</v>
      </c>
      <c r="W57" s="201">
        <v>11.37</v>
      </c>
      <c r="X57" s="201">
        <v>36.06</v>
      </c>
      <c r="Y57" s="201">
        <v>0</v>
      </c>
      <c r="Z57">
        <v>0</v>
      </c>
      <c r="AA57" s="201">
        <v>7.34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47.7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68.58</v>
      </c>
      <c r="AQ57" s="201">
        <v>11.61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88.01</v>
      </c>
      <c r="L58" s="201">
        <v>32.74</v>
      </c>
      <c r="M58" s="201">
        <v>0</v>
      </c>
      <c r="N58" s="201">
        <v>28.49</v>
      </c>
      <c r="O58" s="201">
        <v>47.78</v>
      </c>
      <c r="P58" s="201">
        <v>64.59</v>
      </c>
      <c r="Q58" s="201">
        <v>2.73</v>
      </c>
      <c r="R58" s="201">
        <v>2.8</v>
      </c>
      <c r="S58" s="201">
        <v>3.62</v>
      </c>
      <c r="T58" s="201">
        <v>0</v>
      </c>
      <c r="U58" s="201">
        <v>282.8</v>
      </c>
      <c r="V58" s="201">
        <v>4.95</v>
      </c>
      <c r="W58" s="201">
        <v>11.4</v>
      </c>
      <c r="X58" s="201">
        <v>36.43</v>
      </c>
      <c r="Y58" s="201">
        <v>0</v>
      </c>
      <c r="Z58">
        <v>0</v>
      </c>
      <c r="AA58" s="201">
        <v>7.34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47.7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65.98</v>
      </c>
      <c r="AQ58" s="201">
        <v>22.16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88.01</v>
      </c>
      <c r="L59" s="201">
        <v>32.74</v>
      </c>
      <c r="M59" s="201">
        <v>0</v>
      </c>
      <c r="N59" s="201">
        <v>28.49</v>
      </c>
      <c r="O59" s="201">
        <v>47.78</v>
      </c>
      <c r="P59" s="201">
        <v>64.59</v>
      </c>
      <c r="Q59" s="201">
        <v>2.73</v>
      </c>
      <c r="R59" s="201">
        <v>2.8</v>
      </c>
      <c r="S59" s="201">
        <v>3.62</v>
      </c>
      <c r="T59" s="201">
        <v>0</v>
      </c>
      <c r="U59" s="201">
        <v>232.42</v>
      </c>
      <c r="V59" s="201">
        <v>4.95</v>
      </c>
      <c r="W59" s="201">
        <v>11.4</v>
      </c>
      <c r="X59" s="201">
        <v>36.43</v>
      </c>
      <c r="Y59" s="201">
        <v>0</v>
      </c>
      <c r="Z59">
        <v>0</v>
      </c>
      <c r="AA59" s="201">
        <v>7.34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47.7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68.59</v>
      </c>
      <c r="AQ59" s="201">
        <v>22.16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88.01</v>
      </c>
      <c r="L60" s="201">
        <v>32.74</v>
      </c>
      <c r="M60" s="201">
        <v>0</v>
      </c>
      <c r="N60" s="201">
        <v>28.49</v>
      </c>
      <c r="O60" s="201">
        <v>47.78</v>
      </c>
      <c r="P60" s="201">
        <v>64.59</v>
      </c>
      <c r="Q60" s="201">
        <v>2.71</v>
      </c>
      <c r="R60" s="201">
        <v>2.8</v>
      </c>
      <c r="S60" s="201">
        <v>3.62</v>
      </c>
      <c r="T60" s="201">
        <v>0</v>
      </c>
      <c r="U60" s="201">
        <v>232.42</v>
      </c>
      <c r="V60" s="201">
        <v>4.95</v>
      </c>
      <c r="W60" s="201">
        <v>11.4</v>
      </c>
      <c r="X60" s="201">
        <v>36.43</v>
      </c>
      <c r="Y60" s="201">
        <v>0</v>
      </c>
      <c r="Z60">
        <v>0</v>
      </c>
      <c r="AA60" s="201">
        <v>7.34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47.7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68.59</v>
      </c>
      <c r="AQ60" s="201">
        <v>22.16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88.01</v>
      </c>
      <c r="L61" s="201">
        <v>32.74</v>
      </c>
      <c r="M61" s="201">
        <v>0</v>
      </c>
      <c r="N61" s="201">
        <v>28.49</v>
      </c>
      <c r="O61" s="201">
        <v>47.78</v>
      </c>
      <c r="P61" s="201">
        <v>64.59</v>
      </c>
      <c r="Q61" s="201">
        <v>2.71</v>
      </c>
      <c r="R61" s="201">
        <v>2.8</v>
      </c>
      <c r="S61" s="201">
        <v>3.62</v>
      </c>
      <c r="T61" s="201">
        <v>0</v>
      </c>
      <c r="U61" s="201">
        <v>232.42</v>
      </c>
      <c r="V61" s="201">
        <v>4.95</v>
      </c>
      <c r="W61" s="201">
        <v>11.4</v>
      </c>
      <c r="X61" s="201">
        <v>36.43</v>
      </c>
      <c r="Y61" s="201">
        <v>0</v>
      </c>
      <c r="Z61">
        <v>0</v>
      </c>
      <c r="AA61" s="201">
        <v>7.34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47.7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68.59</v>
      </c>
      <c r="AQ61" s="201">
        <v>22.16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88.01</v>
      </c>
      <c r="L62" s="201">
        <v>32.74</v>
      </c>
      <c r="M62" s="201">
        <v>0</v>
      </c>
      <c r="N62" s="201">
        <v>28.49</v>
      </c>
      <c r="O62" s="201">
        <v>47.78</v>
      </c>
      <c r="P62" s="201">
        <v>64.59</v>
      </c>
      <c r="Q62" s="201">
        <v>2.71</v>
      </c>
      <c r="R62" s="201">
        <v>2.8</v>
      </c>
      <c r="S62" s="201">
        <v>3.62</v>
      </c>
      <c r="T62" s="201">
        <v>0</v>
      </c>
      <c r="U62" s="201">
        <v>232.42</v>
      </c>
      <c r="V62" s="201">
        <v>4.95</v>
      </c>
      <c r="W62" s="201">
        <v>11.4</v>
      </c>
      <c r="X62" s="201">
        <v>36.43</v>
      </c>
      <c r="Y62" s="201">
        <v>0</v>
      </c>
      <c r="Z62">
        <v>0</v>
      </c>
      <c r="AA62" s="201">
        <v>7.34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47.7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68.59</v>
      </c>
      <c r="AQ62" s="201">
        <v>22.16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88.01</v>
      </c>
      <c r="L63" s="201">
        <v>32.74</v>
      </c>
      <c r="M63" s="201">
        <v>0</v>
      </c>
      <c r="N63" s="201">
        <v>28.49</v>
      </c>
      <c r="O63" s="201">
        <v>47.79</v>
      </c>
      <c r="P63" s="201">
        <v>64.59</v>
      </c>
      <c r="Q63" s="201">
        <v>2.71</v>
      </c>
      <c r="R63" s="201">
        <v>5.2</v>
      </c>
      <c r="S63" s="201">
        <v>3.62</v>
      </c>
      <c r="T63" s="201">
        <v>0</v>
      </c>
      <c r="U63" s="201">
        <v>232.42</v>
      </c>
      <c r="V63" s="201">
        <v>4.95</v>
      </c>
      <c r="W63" s="201">
        <v>11.4</v>
      </c>
      <c r="X63" s="201">
        <v>36.43</v>
      </c>
      <c r="Y63" s="201">
        <v>0</v>
      </c>
      <c r="Z63">
        <v>0</v>
      </c>
      <c r="AA63" s="201">
        <v>7.34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47.7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68.59</v>
      </c>
      <c r="AQ63" s="201">
        <v>22.16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88.01</v>
      </c>
      <c r="L64" s="201">
        <v>32.74</v>
      </c>
      <c r="M64" s="201">
        <v>0</v>
      </c>
      <c r="N64" s="201">
        <v>28.49</v>
      </c>
      <c r="O64" s="201">
        <v>47.79</v>
      </c>
      <c r="P64" s="201">
        <v>64.59</v>
      </c>
      <c r="Q64" s="201">
        <v>2.71</v>
      </c>
      <c r="R64" s="201">
        <v>5.2</v>
      </c>
      <c r="S64" s="201">
        <v>3.62</v>
      </c>
      <c r="T64" s="201">
        <v>0</v>
      </c>
      <c r="U64" s="201">
        <v>232.42</v>
      </c>
      <c r="V64" s="201">
        <v>4.95</v>
      </c>
      <c r="W64" s="201">
        <v>11.4</v>
      </c>
      <c r="X64" s="201">
        <v>36.43</v>
      </c>
      <c r="Y64" s="201">
        <v>0</v>
      </c>
      <c r="Z64">
        <v>0</v>
      </c>
      <c r="AA64" s="201">
        <v>7.34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47.7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68.59</v>
      </c>
      <c r="AQ64" s="201">
        <v>22.16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88.01</v>
      </c>
      <c r="L65" s="201">
        <v>32.74</v>
      </c>
      <c r="M65" s="201">
        <v>0</v>
      </c>
      <c r="N65" s="201">
        <v>28.49</v>
      </c>
      <c r="O65" s="201">
        <v>47.78</v>
      </c>
      <c r="P65" s="201">
        <v>64.59</v>
      </c>
      <c r="Q65" s="201">
        <v>2.71</v>
      </c>
      <c r="R65" s="201">
        <v>5.2</v>
      </c>
      <c r="S65" s="201">
        <v>3.62</v>
      </c>
      <c r="T65" s="201">
        <v>0</v>
      </c>
      <c r="U65" s="201">
        <v>232.42</v>
      </c>
      <c r="V65" s="201">
        <v>4.95</v>
      </c>
      <c r="W65" s="201">
        <v>11.4</v>
      </c>
      <c r="X65" s="201">
        <v>36.43</v>
      </c>
      <c r="Y65" s="201">
        <v>0</v>
      </c>
      <c r="Z65">
        <v>0</v>
      </c>
      <c r="AA65" s="201">
        <v>7.34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47.7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68.59</v>
      </c>
      <c r="AQ65" s="201">
        <v>22.16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88.01</v>
      </c>
      <c r="L66" s="201">
        <v>32.74</v>
      </c>
      <c r="M66" s="201">
        <v>0</v>
      </c>
      <c r="N66" s="201">
        <v>28.49</v>
      </c>
      <c r="O66" s="201">
        <v>47.78</v>
      </c>
      <c r="P66" s="201">
        <v>64.59</v>
      </c>
      <c r="Q66" s="201">
        <v>5.36</v>
      </c>
      <c r="R66" s="201">
        <v>5.2</v>
      </c>
      <c r="S66" s="201">
        <v>6.49</v>
      </c>
      <c r="T66" s="201">
        <v>0</v>
      </c>
      <c r="U66" s="201">
        <v>232.42</v>
      </c>
      <c r="V66" s="201">
        <v>4.95</v>
      </c>
      <c r="W66" s="201">
        <v>11.4</v>
      </c>
      <c r="X66" s="201">
        <v>36.43</v>
      </c>
      <c r="Y66" s="201">
        <v>0</v>
      </c>
      <c r="Z66">
        <v>0</v>
      </c>
      <c r="AA66" s="201">
        <v>7.34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47.7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68.59</v>
      </c>
      <c r="AQ66" s="201">
        <v>22.16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88.01</v>
      </c>
      <c r="L67" s="201">
        <v>63.43</v>
      </c>
      <c r="M67" s="201">
        <v>0</v>
      </c>
      <c r="N67" s="201">
        <v>28.49</v>
      </c>
      <c r="O67" s="201">
        <v>47.78</v>
      </c>
      <c r="P67" s="201">
        <v>64.59</v>
      </c>
      <c r="Q67" s="201">
        <v>5.36</v>
      </c>
      <c r="R67" s="201">
        <v>5.07</v>
      </c>
      <c r="S67" s="201">
        <v>6.49</v>
      </c>
      <c r="T67" s="201">
        <v>0</v>
      </c>
      <c r="U67" s="201">
        <v>232.42</v>
      </c>
      <c r="V67" s="201">
        <v>4.95</v>
      </c>
      <c r="W67" s="201">
        <v>11.4</v>
      </c>
      <c r="X67" s="201">
        <v>36.43</v>
      </c>
      <c r="Y67" s="201">
        <v>0</v>
      </c>
      <c r="Z67">
        <v>0</v>
      </c>
      <c r="AA67" s="201">
        <v>7.34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47.7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68.59</v>
      </c>
      <c r="AQ67" s="201">
        <v>22.16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88.01</v>
      </c>
      <c r="L68" s="201">
        <v>63.43</v>
      </c>
      <c r="M68" s="201">
        <v>0</v>
      </c>
      <c r="N68" s="201">
        <v>28.49</v>
      </c>
      <c r="O68" s="201">
        <v>47.78</v>
      </c>
      <c r="P68" s="201">
        <v>64.59</v>
      </c>
      <c r="Q68" s="201">
        <v>5.36</v>
      </c>
      <c r="R68" s="201">
        <v>5.07</v>
      </c>
      <c r="S68" s="201">
        <v>6.49</v>
      </c>
      <c r="T68" s="201">
        <v>0</v>
      </c>
      <c r="U68" s="201">
        <v>232.42</v>
      </c>
      <c r="V68" s="201">
        <v>4.95</v>
      </c>
      <c r="W68" s="201">
        <v>11.4</v>
      </c>
      <c r="X68" s="201">
        <v>36.43</v>
      </c>
      <c r="Y68" s="201">
        <v>0</v>
      </c>
      <c r="Z68">
        <v>0</v>
      </c>
      <c r="AA68" s="201">
        <v>7.34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47.7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68.59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158.55000000000001</v>
      </c>
      <c r="L69" s="201">
        <v>63.43</v>
      </c>
      <c r="M69" s="201">
        <v>0</v>
      </c>
      <c r="N69" s="201">
        <v>28.49</v>
      </c>
      <c r="O69" s="201">
        <v>47.78</v>
      </c>
      <c r="P69" s="201">
        <v>64.59</v>
      </c>
      <c r="Q69" s="201">
        <v>5.36</v>
      </c>
      <c r="R69" s="201">
        <v>5.07</v>
      </c>
      <c r="S69" s="201">
        <v>5.57</v>
      </c>
      <c r="T69" s="201">
        <v>0</v>
      </c>
      <c r="U69" s="201">
        <v>232.42</v>
      </c>
      <c r="V69" s="201">
        <v>4.95</v>
      </c>
      <c r="W69" s="201">
        <v>11.4</v>
      </c>
      <c r="X69" s="201">
        <v>36.43</v>
      </c>
      <c r="Y69" s="201">
        <v>0</v>
      </c>
      <c r="Z69">
        <v>0</v>
      </c>
      <c r="AA69" s="201">
        <v>7.34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47.7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65.39</v>
      </c>
      <c r="AQ69" s="201">
        <v>22.16</v>
      </c>
      <c r="AR69" s="201">
        <v>24.53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158.79</v>
      </c>
      <c r="L70" s="201">
        <v>50.33</v>
      </c>
      <c r="M70" s="201">
        <v>0</v>
      </c>
      <c r="N70" s="201">
        <v>28.49</v>
      </c>
      <c r="O70" s="201">
        <v>47.78</v>
      </c>
      <c r="P70" s="201">
        <v>64.59</v>
      </c>
      <c r="Q70" s="201">
        <v>4.62</v>
      </c>
      <c r="R70" s="201">
        <v>5.07</v>
      </c>
      <c r="S70" s="201">
        <v>5.57</v>
      </c>
      <c r="T70" s="201">
        <v>0</v>
      </c>
      <c r="U70" s="201">
        <v>232.42</v>
      </c>
      <c r="V70" s="201">
        <v>4.95</v>
      </c>
      <c r="W70" s="201">
        <v>11.4</v>
      </c>
      <c r="X70" s="201">
        <v>36.43</v>
      </c>
      <c r="Y70" s="201">
        <v>0</v>
      </c>
      <c r="Z70">
        <v>0</v>
      </c>
      <c r="AA70" s="201">
        <v>7.34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47.7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68.59</v>
      </c>
      <c r="AQ70" s="201">
        <v>22.16</v>
      </c>
      <c r="AR70" s="201">
        <v>20.309999999999999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158.79</v>
      </c>
      <c r="L71" s="201">
        <v>63.43</v>
      </c>
      <c r="M71" s="201">
        <v>0</v>
      </c>
      <c r="N71" s="201">
        <v>28.49</v>
      </c>
      <c r="O71" s="201">
        <v>47.78</v>
      </c>
      <c r="P71" s="201">
        <v>64.59</v>
      </c>
      <c r="Q71" s="201">
        <v>5.36</v>
      </c>
      <c r="R71" s="201">
        <v>5.07</v>
      </c>
      <c r="S71" s="201">
        <v>5.57</v>
      </c>
      <c r="T71" s="201">
        <v>0</v>
      </c>
      <c r="U71" s="201">
        <v>276.05</v>
      </c>
      <c r="V71" s="201">
        <v>4.95</v>
      </c>
      <c r="W71" s="201">
        <v>11.4</v>
      </c>
      <c r="X71" s="201">
        <v>36.43</v>
      </c>
      <c r="Y71" s="201">
        <v>0</v>
      </c>
      <c r="Z71">
        <v>0</v>
      </c>
      <c r="AA71" s="201">
        <v>7.34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47.7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68.59</v>
      </c>
      <c r="AQ71" s="201">
        <v>22.16</v>
      </c>
      <c r="AR71" s="201">
        <v>15.89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158.79</v>
      </c>
      <c r="L72" s="201">
        <v>63.43</v>
      </c>
      <c r="M72" s="201">
        <v>0</v>
      </c>
      <c r="N72" s="201">
        <v>28.49</v>
      </c>
      <c r="O72" s="201">
        <v>47.78</v>
      </c>
      <c r="P72" s="201">
        <v>64.59</v>
      </c>
      <c r="Q72" s="201">
        <v>5.36</v>
      </c>
      <c r="R72" s="201">
        <v>5.07</v>
      </c>
      <c r="S72" s="201">
        <v>5.57</v>
      </c>
      <c r="T72" s="201">
        <v>0</v>
      </c>
      <c r="U72" s="201">
        <v>282.8</v>
      </c>
      <c r="V72" s="201">
        <v>4.95</v>
      </c>
      <c r="W72" s="201">
        <v>11.4</v>
      </c>
      <c r="X72" s="201">
        <v>36.43</v>
      </c>
      <c r="Y72" s="201">
        <v>0</v>
      </c>
      <c r="Z72">
        <v>0</v>
      </c>
      <c r="AA72" s="201">
        <v>7.34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47.7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68.59</v>
      </c>
      <c r="AQ72" s="201">
        <v>22.16</v>
      </c>
      <c r="AR72" s="201">
        <v>11.85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158.79</v>
      </c>
      <c r="L73" s="201">
        <v>63.43</v>
      </c>
      <c r="M73" s="201">
        <v>0</v>
      </c>
      <c r="N73" s="201">
        <v>28.49</v>
      </c>
      <c r="O73" s="201">
        <v>47.78</v>
      </c>
      <c r="P73" s="201">
        <v>64.59</v>
      </c>
      <c r="Q73" s="201">
        <v>5.36</v>
      </c>
      <c r="R73" s="201">
        <v>5.07</v>
      </c>
      <c r="S73" s="201">
        <v>5.57</v>
      </c>
      <c r="T73" s="201">
        <v>0</v>
      </c>
      <c r="U73" s="201">
        <v>282.8</v>
      </c>
      <c r="V73" s="201">
        <v>4.95</v>
      </c>
      <c r="W73" s="201">
        <v>11.4</v>
      </c>
      <c r="X73" s="201">
        <v>36.43</v>
      </c>
      <c r="Y73" s="201">
        <v>0</v>
      </c>
      <c r="Z73">
        <v>0</v>
      </c>
      <c r="AA73" s="201">
        <v>7.34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68.59</v>
      </c>
      <c r="AQ73" s="201">
        <v>22.16</v>
      </c>
      <c r="AR73" s="201">
        <v>7.24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158.79</v>
      </c>
      <c r="L74" s="201">
        <v>59.73</v>
      </c>
      <c r="M74" s="201">
        <v>0</v>
      </c>
      <c r="N74" s="201">
        <v>28.49</v>
      </c>
      <c r="O74" s="201">
        <v>47.78</v>
      </c>
      <c r="P74" s="201">
        <v>64.59</v>
      </c>
      <c r="Q74" s="201">
        <v>4.62</v>
      </c>
      <c r="R74" s="201">
        <v>5.07</v>
      </c>
      <c r="S74" s="201">
        <v>5.57</v>
      </c>
      <c r="T74" s="201">
        <v>0</v>
      </c>
      <c r="U74" s="201">
        <v>282.8</v>
      </c>
      <c r="V74" s="201">
        <v>4.95</v>
      </c>
      <c r="W74" s="201">
        <v>11.4</v>
      </c>
      <c r="X74" s="201">
        <v>36.43</v>
      </c>
      <c r="Y74" s="201">
        <v>0</v>
      </c>
      <c r="Z74">
        <v>0</v>
      </c>
      <c r="AA74" s="201">
        <v>7.34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68.59</v>
      </c>
      <c r="AQ74" s="201">
        <v>22.16</v>
      </c>
      <c r="AR74" s="201">
        <v>3.88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158.79</v>
      </c>
      <c r="L75" s="201">
        <v>63.43</v>
      </c>
      <c r="M75" s="201">
        <v>0</v>
      </c>
      <c r="N75" s="201">
        <v>28.49</v>
      </c>
      <c r="O75" s="201">
        <v>47.78</v>
      </c>
      <c r="P75" s="201">
        <v>64.59</v>
      </c>
      <c r="Q75" s="201">
        <v>5.36</v>
      </c>
      <c r="R75" s="201">
        <v>5.07</v>
      </c>
      <c r="S75" s="201">
        <v>5.57</v>
      </c>
      <c r="T75" s="201">
        <v>0</v>
      </c>
      <c r="U75" s="201">
        <v>282.8</v>
      </c>
      <c r="V75" s="201">
        <v>4.95</v>
      </c>
      <c r="W75" s="201">
        <v>11.4</v>
      </c>
      <c r="X75" s="201">
        <v>36.43</v>
      </c>
      <c r="Y75" s="201">
        <v>0</v>
      </c>
      <c r="Z75">
        <v>0</v>
      </c>
      <c r="AA75" s="201">
        <v>7.34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68.59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160.87</v>
      </c>
      <c r="L76" s="201">
        <v>53.09</v>
      </c>
      <c r="M76" s="201">
        <v>0</v>
      </c>
      <c r="N76" s="201">
        <v>28.49</v>
      </c>
      <c r="O76" s="201">
        <v>47.78</v>
      </c>
      <c r="P76" s="201">
        <v>64.59</v>
      </c>
      <c r="Q76" s="201">
        <v>4.62</v>
      </c>
      <c r="R76" s="201">
        <v>5.07</v>
      </c>
      <c r="S76" s="201">
        <v>5.57</v>
      </c>
      <c r="T76" s="201">
        <v>0</v>
      </c>
      <c r="U76" s="201">
        <v>282.8</v>
      </c>
      <c r="V76" s="201">
        <v>4.95</v>
      </c>
      <c r="W76" s="201">
        <v>11.4</v>
      </c>
      <c r="X76" s="201">
        <v>36.43</v>
      </c>
      <c r="Y76" s="201">
        <v>0</v>
      </c>
      <c r="Z76">
        <v>0</v>
      </c>
      <c r="AA76" s="201">
        <v>7.34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68.59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140.83000000000001</v>
      </c>
      <c r="L77" s="201">
        <v>50.33</v>
      </c>
      <c r="M77" s="201">
        <v>0</v>
      </c>
      <c r="N77" s="201">
        <v>28.49</v>
      </c>
      <c r="O77" s="201">
        <v>47.78</v>
      </c>
      <c r="P77" s="201">
        <v>64.59</v>
      </c>
      <c r="Q77" s="201">
        <v>4.62</v>
      </c>
      <c r="R77" s="201">
        <v>5.07</v>
      </c>
      <c r="S77" s="201">
        <v>5.57</v>
      </c>
      <c r="T77" s="201">
        <v>0</v>
      </c>
      <c r="U77" s="201">
        <v>192.42</v>
      </c>
      <c r="V77" s="201">
        <v>4.95</v>
      </c>
      <c r="W77" s="201">
        <v>11.4</v>
      </c>
      <c r="X77" s="201">
        <v>36.43</v>
      </c>
      <c r="Y77" s="201">
        <v>0</v>
      </c>
      <c r="Z77">
        <v>0</v>
      </c>
      <c r="AA77" s="201">
        <v>7.34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140.83000000000001</v>
      </c>
      <c r="L78" s="201">
        <v>50.33</v>
      </c>
      <c r="M78" s="201">
        <v>0</v>
      </c>
      <c r="N78" s="201">
        <v>28.49</v>
      </c>
      <c r="O78" s="201">
        <v>47.78</v>
      </c>
      <c r="P78" s="201">
        <v>64.59</v>
      </c>
      <c r="Q78" s="201">
        <v>5.26</v>
      </c>
      <c r="R78" s="201">
        <v>5.07</v>
      </c>
      <c r="S78" s="201">
        <v>6.34</v>
      </c>
      <c r="T78" s="201">
        <v>0</v>
      </c>
      <c r="U78" s="201">
        <v>192.42</v>
      </c>
      <c r="V78" s="201">
        <v>4.95</v>
      </c>
      <c r="W78" s="201">
        <v>11.4</v>
      </c>
      <c r="X78" s="201">
        <v>36.43</v>
      </c>
      <c r="Y78" s="201">
        <v>0</v>
      </c>
      <c r="Z78">
        <v>0</v>
      </c>
      <c r="AA78" s="201">
        <v>7.34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140.83000000000001</v>
      </c>
      <c r="L79" s="201">
        <v>53.14</v>
      </c>
      <c r="M79" s="201">
        <v>0</v>
      </c>
      <c r="N79" s="201">
        <v>28.49</v>
      </c>
      <c r="O79" s="201">
        <v>47.78</v>
      </c>
      <c r="P79" s="201">
        <v>64.59</v>
      </c>
      <c r="Q79" s="201">
        <v>5.26</v>
      </c>
      <c r="R79" s="201">
        <v>5.07</v>
      </c>
      <c r="S79" s="201">
        <v>6.34</v>
      </c>
      <c r="T79" s="201">
        <v>0</v>
      </c>
      <c r="U79" s="201">
        <v>192.42</v>
      </c>
      <c r="V79" s="201">
        <v>4.95</v>
      </c>
      <c r="W79" s="201">
        <v>11.4</v>
      </c>
      <c r="X79" s="201">
        <v>36.43</v>
      </c>
      <c r="Y79" s="201">
        <v>0</v>
      </c>
      <c r="Z79">
        <v>0</v>
      </c>
      <c r="AA79" s="201">
        <v>7.34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51.98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140.83000000000001</v>
      </c>
      <c r="L80" s="201">
        <v>53.14</v>
      </c>
      <c r="M80" s="201">
        <v>0</v>
      </c>
      <c r="N80" s="201">
        <v>28.49</v>
      </c>
      <c r="O80" s="201">
        <v>47.78</v>
      </c>
      <c r="P80" s="201">
        <v>64.59</v>
      </c>
      <c r="Q80" s="201">
        <v>5.26</v>
      </c>
      <c r="R80" s="201">
        <v>5.07</v>
      </c>
      <c r="S80" s="201">
        <v>6.34</v>
      </c>
      <c r="T80" s="201">
        <v>0</v>
      </c>
      <c r="U80" s="201">
        <v>192.42</v>
      </c>
      <c r="V80" s="201">
        <v>4.95</v>
      </c>
      <c r="W80" s="201">
        <v>11.4</v>
      </c>
      <c r="X80" s="201">
        <v>36.43</v>
      </c>
      <c r="Y80" s="201">
        <v>0</v>
      </c>
      <c r="Z80">
        <v>0</v>
      </c>
      <c r="AA80" s="201">
        <v>7.34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51.98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158.05000000000001</v>
      </c>
      <c r="L81" s="201">
        <v>53.14</v>
      </c>
      <c r="M81" s="201">
        <v>0</v>
      </c>
      <c r="N81" s="201">
        <v>28.49</v>
      </c>
      <c r="O81" s="201">
        <v>47.78</v>
      </c>
      <c r="P81" s="201">
        <v>64.59</v>
      </c>
      <c r="Q81" s="201">
        <v>5.26</v>
      </c>
      <c r="R81" s="201">
        <v>5.07</v>
      </c>
      <c r="S81" s="201">
        <v>6.34</v>
      </c>
      <c r="T81" s="201">
        <v>0</v>
      </c>
      <c r="U81" s="201">
        <v>192.42</v>
      </c>
      <c r="V81" s="201">
        <v>4.95</v>
      </c>
      <c r="W81" s="201">
        <v>11.4</v>
      </c>
      <c r="X81" s="201">
        <v>36.43</v>
      </c>
      <c r="Y81" s="201">
        <v>0</v>
      </c>
      <c r="Z81">
        <v>0</v>
      </c>
      <c r="AA81" s="201">
        <v>7.34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51.98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158.05000000000001</v>
      </c>
      <c r="L82" s="201">
        <v>53.14</v>
      </c>
      <c r="M82" s="201">
        <v>0</v>
      </c>
      <c r="N82" s="201">
        <v>28.49</v>
      </c>
      <c r="O82" s="201">
        <v>47.78</v>
      </c>
      <c r="P82" s="201">
        <v>64.59</v>
      </c>
      <c r="Q82" s="201">
        <v>5.26</v>
      </c>
      <c r="R82" s="201">
        <v>5.07</v>
      </c>
      <c r="S82" s="201">
        <v>6.34</v>
      </c>
      <c r="T82" s="201">
        <v>0</v>
      </c>
      <c r="U82" s="201">
        <v>192.42</v>
      </c>
      <c r="V82" s="201">
        <v>4.95</v>
      </c>
      <c r="W82" s="201">
        <v>11.4</v>
      </c>
      <c r="X82" s="201">
        <v>36.43</v>
      </c>
      <c r="Y82" s="201">
        <v>0</v>
      </c>
      <c r="Z82">
        <v>0</v>
      </c>
      <c r="AA82" s="201">
        <v>7.57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51.98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158.05000000000001</v>
      </c>
      <c r="L83" s="201">
        <v>53.14</v>
      </c>
      <c r="M83" s="201">
        <v>0</v>
      </c>
      <c r="N83" s="201">
        <v>28.49</v>
      </c>
      <c r="O83" s="201">
        <v>47.78</v>
      </c>
      <c r="P83" s="201">
        <v>64.59</v>
      </c>
      <c r="Q83" s="201">
        <v>5.26</v>
      </c>
      <c r="R83" s="201">
        <v>5.07</v>
      </c>
      <c r="S83" s="201">
        <v>6.34</v>
      </c>
      <c r="T83" s="201">
        <v>0</v>
      </c>
      <c r="U83" s="201">
        <v>192.42</v>
      </c>
      <c r="V83" s="201">
        <v>4.95</v>
      </c>
      <c r="W83" s="201">
        <v>11.4</v>
      </c>
      <c r="X83" s="201">
        <v>36.43</v>
      </c>
      <c r="Y83" s="201">
        <v>0</v>
      </c>
      <c r="Z83">
        <v>0</v>
      </c>
      <c r="AA83" s="201">
        <v>7.57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52.85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158.05000000000001</v>
      </c>
      <c r="L84" s="201">
        <v>53.15</v>
      </c>
      <c r="M84" s="201">
        <v>0</v>
      </c>
      <c r="N84" s="201">
        <v>28.49</v>
      </c>
      <c r="O84" s="201">
        <v>47.78</v>
      </c>
      <c r="P84" s="201">
        <v>64.59</v>
      </c>
      <c r="Q84" s="201">
        <v>5.26</v>
      </c>
      <c r="R84" s="201">
        <v>5.07</v>
      </c>
      <c r="S84" s="201">
        <v>6.34</v>
      </c>
      <c r="T84" s="201">
        <v>0</v>
      </c>
      <c r="U84" s="201">
        <v>192.42</v>
      </c>
      <c r="V84" s="201">
        <v>4.95</v>
      </c>
      <c r="W84" s="201">
        <v>11.4</v>
      </c>
      <c r="X84" s="201">
        <v>36.43</v>
      </c>
      <c r="Y84" s="201">
        <v>0</v>
      </c>
      <c r="Z84">
        <v>0</v>
      </c>
      <c r="AA84" s="201">
        <v>7.57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52.85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158.05000000000001</v>
      </c>
      <c r="L85" s="201">
        <v>53.14</v>
      </c>
      <c r="M85" s="201">
        <v>0</v>
      </c>
      <c r="N85" s="201">
        <v>28.49</v>
      </c>
      <c r="O85" s="201">
        <v>47.78</v>
      </c>
      <c r="P85" s="201">
        <v>64.59</v>
      </c>
      <c r="Q85" s="201">
        <v>5.26</v>
      </c>
      <c r="R85" s="201">
        <v>5.07</v>
      </c>
      <c r="S85" s="201">
        <v>6.34</v>
      </c>
      <c r="T85" s="201">
        <v>0</v>
      </c>
      <c r="U85" s="201">
        <v>230.69</v>
      </c>
      <c r="V85" s="201">
        <v>4.95</v>
      </c>
      <c r="W85" s="201">
        <v>11.4</v>
      </c>
      <c r="X85" s="201">
        <v>36.43</v>
      </c>
      <c r="Y85" s="201">
        <v>0</v>
      </c>
      <c r="Z85">
        <v>0</v>
      </c>
      <c r="AA85" s="201">
        <v>7.57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52.85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158.05000000000001</v>
      </c>
      <c r="L86" s="201">
        <v>53.14</v>
      </c>
      <c r="M86" s="201">
        <v>0</v>
      </c>
      <c r="N86" s="201">
        <v>28.49</v>
      </c>
      <c r="O86" s="201">
        <v>47.78</v>
      </c>
      <c r="P86" s="201">
        <v>64.59</v>
      </c>
      <c r="Q86" s="201">
        <v>5.26</v>
      </c>
      <c r="R86" s="201">
        <v>5.07</v>
      </c>
      <c r="S86" s="201">
        <v>6.34</v>
      </c>
      <c r="T86" s="201">
        <v>0</v>
      </c>
      <c r="U86" s="201">
        <v>230.69</v>
      </c>
      <c r="V86" s="201">
        <v>4.95</v>
      </c>
      <c r="W86" s="201">
        <v>11.4</v>
      </c>
      <c r="X86" s="201">
        <v>36.43</v>
      </c>
      <c r="Y86" s="201">
        <v>0</v>
      </c>
      <c r="Z86">
        <v>0</v>
      </c>
      <c r="AA86" s="201">
        <v>7.57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52.85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158.05000000000001</v>
      </c>
      <c r="L87" s="201">
        <v>62.54</v>
      </c>
      <c r="M87" s="201">
        <v>0</v>
      </c>
      <c r="N87" s="201">
        <v>28.49</v>
      </c>
      <c r="O87" s="201">
        <v>47.78</v>
      </c>
      <c r="P87" s="201">
        <v>64.59</v>
      </c>
      <c r="Q87" s="201">
        <v>5.26</v>
      </c>
      <c r="R87" s="201">
        <v>5.07</v>
      </c>
      <c r="S87" s="201">
        <v>6.34</v>
      </c>
      <c r="T87" s="201">
        <v>0</v>
      </c>
      <c r="U87" s="201">
        <v>230.69</v>
      </c>
      <c r="V87" s="201">
        <v>4.95</v>
      </c>
      <c r="W87" s="201">
        <v>11.4</v>
      </c>
      <c r="X87" s="201">
        <v>36.43</v>
      </c>
      <c r="Y87" s="201">
        <v>0</v>
      </c>
      <c r="Z87">
        <v>0</v>
      </c>
      <c r="AA87" s="201">
        <v>7.57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53.72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158.05000000000001</v>
      </c>
      <c r="L88" s="201">
        <v>62.54</v>
      </c>
      <c r="M88" s="201">
        <v>0</v>
      </c>
      <c r="N88" s="201">
        <v>28.49</v>
      </c>
      <c r="O88" s="201">
        <v>47.78</v>
      </c>
      <c r="P88" s="201">
        <v>64.59</v>
      </c>
      <c r="Q88" s="201">
        <v>5.26</v>
      </c>
      <c r="R88" s="201">
        <v>5.07</v>
      </c>
      <c r="S88" s="201">
        <v>6.34</v>
      </c>
      <c r="T88" s="201">
        <v>0</v>
      </c>
      <c r="U88" s="201">
        <v>230.69</v>
      </c>
      <c r="V88" s="201">
        <v>4.95</v>
      </c>
      <c r="W88" s="201">
        <v>11.4</v>
      </c>
      <c r="X88" s="201">
        <v>36.43</v>
      </c>
      <c r="Y88" s="201">
        <v>0</v>
      </c>
      <c r="Z88">
        <v>0</v>
      </c>
      <c r="AA88" s="201">
        <v>7.57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53.72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158.05000000000001</v>
      </c>
      <c r="L89" s="201">
        <v>62.54</v>
      </c>
      <c r="M89" s="201">
        <v>0</v>
      </c>
      <c r="N89" s="201">
        <v>28.49</v>
      </c>
      <c r="O89" s="201">
        <v>47.78</v>
      </c>
      <c r="P89" s="201">
        <v>64.59</v>
      </c>
      <c r="Q89" s="201">
        <v>5.26</v>
      </c>
      <c r="R89" s="201">
        <v>5.07</v>
      </c>
      <c r="S89" s="201">
        <v>6.34</v>
      </c>
      <c r="T89" s="201">
        <v>0</v>
      </c>
      <c r="U89" s="201">
        <v>230.69</v>
      </c>
      <c r="V89" s="201">
        <v>4.95</v>
      </c>
      <c r="W89" s="201">
        <v>11.4</v>
      </c>
      <c r="X89" s="201">
        <v>36.43</v>
      </c>
      <c r="Y89" s="201">
        <v>0</v>
      </c>
      <c r="Z89">
        <v>0</v>
      </c>
      <c r="AA89" s="201">
        <v>7.57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53.72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158.05000000000001</v>
      </c>
      <c r="L90" s="201">
        <v>62.55</v>
      </c>
      <c r="M90" s="201">
        <v>0</v>
      </c>
      <c r="N90" s="201">
        <v>28.49</v>
      </c>
      <c r="O90" s="201">
        <v>47.78</v>
      </c>
      <c r="P90" s="201">
        <v>64.59</v>
      </c>
      <c r="Q90" s="201">
        <v>5.26</v>
      </c>
      <c r="R90" s="201">
        <v>5.07</v>
      </c>
      <c r="S90" s="201">
        <v>6.34</v>
      </c>
      <c r="T90" s="201">
        <v>0</v>
      </c>
      <c r="U90" s="201">
        <v>230.69</v>
      </c>
      <c r="V90" s="201">
        <v>4.95</v>
      </c>
      <c r="W90" s="201">
        <v>11.4</v>
      </c>
      <c r="X90" s="201">
        <v>36.43</v>
      </c>
      <c r="Y90" s="201">
        <v>0</v>
      </c>
      <c r="Z90">
        <v>0</v>
      </c>
      <c r="AA90" s="201">
        <v>7.8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53.72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158.05000000000001</v>
      </c>
      <c r="L91" s="201">
        <v>62.54</v>
      </c>
      <c r="M91" s="201">
        <v>0</v>
      </c>
      <c r="N91" s="201">
        <v>28.49</v>
      </c>
      <c r="O91" s="201">
        <v>47.78</v>
      </c>
      <c r="P91" s="201">
        <v>64.59</v>
      </c>
      <c r="Q91" s="201">
        <v>5.26</v>
      </c>
      <c r="R91" s="201">
        <v>5.07</v>
      </c>
      <c r="S91" s="201">
        <v>6.34</v>
      </c>
      <c r="T91" s="201">
        <v>0</v>
      </c>
      <c r="U91" s="201">
        <v>230.69</v>
      </c>
      <c r="V91" s="201">
        <v>4.95</v>
      </c>
      <c r="W91" s="201">
        <v>11.4</v>
      </c>
      <c r="X91" s="201">
        <v>36.43</v>
      </c>
      <c r="Y91" s="201">
        <v>0</v>
      </c>
      <c r="Z91">
        <v>0</v>
      </c>
      <c r="AA91" s="201">
        <v>7.8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53.72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158.05000000000001</v>
      </c>
      <c r="L92" s="201">
        <v>62.54</v>
      </c>
      <c r="M92" s="201">
        <v>0</v>
      </c>
      <c r="N92" s="201">
        <v>28.49</v>
      </c>
      <c r="O92" s="201">
        <v>47.78</v>
      </c>
      <c r="P92" s="201">
        <v>64.59</v>
      </c>
      <c r="Q92" s="201">
        <v>5.26</v>
      </c>
      <c r="R92" s="201">
        <v>5.07</v>
      </c>
      <c r="S92" s="201">
        <v>6.34</v>
      </c>
      <c r="T92" s="201">
        <v>0</v>
      </c>
      <c r="U92" s="201">
        <v>230.69</v>
      </c>
      <c r="V92" s="201">
        <v>4.95</v>
      </c>
      <c r="W92" s="201">
        <v>11.4</v>
      </c>
      <c r="X92" s="201">
        <v>36.43</v>
      </c>
      <c r="Y92" s="201">
        <v>0</v>
      </c>
      <c r="Z92">
        <v>0</v>
      </c>
      <c r="AA92" s="201">
        <v>7.8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54.58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158.05000000000001</v>
      </c>
      <c r="L93" s="201">
        <v>62.54</v>
      </c>
      <c r="M93" s="201">
        <v>0</v>
      </c>
      <c r="N93" s="201">
        <v>28.49</v>
      </c>
      <c r="O93" s="201">
        <v>47.78</v>
      </c>
      <c r="P93" s="201">
        <v>64.59</v>
      </c>
      <c r="Q93" s="201">
        <v>5.26</v>
      </c>
      <c r="R93" s="201">
        <v>5.07</v>
      </c>
      <c r="S93" s="201">
        <v>6.34</v>
      </c>
      <c r="T93" s="201">
        <v>0</v>
      </c>
      <c r="U93" s="201">
        <v>230.69</v>
      </c>
      <c r="V93" s="201">
        <v>4.95</v>
      </c>
      <c r="W93" s="201">
        <v>11.4</v>
      </c>
      <c r="X93" s="201">
        <v>36.43</v>
      </c>
      <c r="Y93" s="201">
        <v>0</v>
      </c>
      <c r="Z93">
        <v>0</v>
      </c>
      <c r="AA93" s="201">
        <v>7.8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54.58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158.05000000000001</v>
      </c>
      <c r="L94" s="201">
        <v>62.54</v>
      </c>
      <c r="M94" s="201">
        <v>0</v>
      </c>
      <c r="N94" s="201">
        <v>28.49</v>
      </c>
      <c r="O94" s="201">
        <v>47.78</v>
      </c>
      <c r="P94" s="201">
        <v>64.59</v>
      </c>
      <c r="Q94" s="201">
        <v>5.26</v>
      </c>
      <c r="R94" s="201">
        <v>5.07</v>
      </c>
      <c r="S94" s="201">
        <v>6.34</v>
      </c>
      <c r="T94" s="201">
        <v>0</v>
      </c>
      <c r="U94" s="201">
        <v>230.69</v>
      </c>
      <c r="V94" s="201">
        <v>4.95</v>
      </c>
      <c r="W94" s="201">
        <v>11.4</v>
      </c>
      <c r="X94" s="201">
        <v>36.43</v>
      </c>
      <c r="Y94" s="201">
        <v>0</v>
      </c>
      <c r="Z94">
        <v>0</v>
      </c>
      <c r="AA94" s="201">
        <v>7.8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54.58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158.05000000000001</v>
      </c>
      <c r="L95" s="201">
        <v>62.54</v>
      </c>
      <c r="M95" s="201">
        <v>0</v>
      </c>
      <c r="N95" s="201">
        <v>28.49</v>
      </c>
      <c r="O95" s="201">
        <v>47.78</v>
      </c>
      <c r="P95" s="201">
        <v>64.59</v>
      </c>
      <c r="Q95" s="201">
        <v>5.26</v>
      </c>
      <c r="R95" s="201">
        <v>5.07</v>
      </c>
      <c r="S95" s="201">
        <v>6.34</v>
      </c>
      <c r="T95" s="201">
        <v>0</v>
      </c>
      <c r="U95" s="201">
        <v>230.69</v>
      </c>
      <c r="V95" s="201">
        <v>4.95</v>
      </c>
      <c r="W95" s="201">
        <v>11.4</v>
      </c>
      <c r="X95" s="201">
        <v>36.43</v>
      </c>
      <c r="Y95" s="201">
        <v>0</v>
      </c>
      <c r="Z95">
        <v>0</v>
      </c>
      <c r="AA95" s="201">
        <v>7.8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54.58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158.05000000000001</v>
      </c>
      <c r="L96" s="201">
        <v>62.54</v>
      </c>
      <c r="M96" s="201">
        <v>0</v>
      </c>
      <c r="N96" s="201">
        <v>28.49</v>
      </c>
      <c r="O96" s="201">
        <v>47.78</v>
      </c>
      <c r="P96" s="201">
        <v>64.59</v>
      </c>
      <c r="Q96" s="201">
        <v>5.26</v>
      </c>
      <c r="R96" s="201">
        <v>5.07</v>
      </c>
      <c r="S96" s="201">
        <v>6.34</v>
      </c>
      <c r="T96" s="201">
        <v>0</v>
      </c>
      <c r="U96" s="201">
        <v>230.69</v>
      </c>
      <c r="V96" s="201">
        <v>4.95</v>
      </c>
      <c r="W96" s="201">
        <v>11.4</v>
      </c>
      <c r="X96" s="201">
        <v>36.43</v>
      </c>
      <c r="Y96" s="201">
        <v>0</v>
      </c>
      <c r="Z96">
        <v>0</v>
      </c>
      <c r="AA96" s="201">
        <v>7.8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54.58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158.05000000000001</v>
      </c>
      <c r="L97" s="201">
        <v>62.54</v>
      </c>
      <c r="M97" s="201">
        <v>0</v>
      </c>
      <c r="N97" s="201">
        <v>28.49</v>
      </c>
      <c r="O97" s="201">
        <v>47.78</v>
      </c>
      <c r="P97" s="201">
        <v>64.59</v>
      </c>
      <c r="Q97" s="201">
        <v>5.26</v>
      </c>
      <c r="R97" s="201">
        <v>5.07</v>
      </c>
      <c r="S97" s="201">
        <v>6.34</v>
      </c>
      <c r="T97" s="201">
        <v>0</v>
      </c>
      <c r="U97" s="201">
        <v>230.69</v>
      </c>
      <c r="V97" s="201">
        <v>4.95</v>
      </c>
      <c r="W97" s="201">
        <v>11.4</v>
      </c>
      <c r="X97" s="201">
        <v>36.43</v>
      </c>
      <c r="Y97" s="201">
        <v>0</v>
      </c>
      <c r="Z97">
        <v>0</v>
      </c>
      <c r="AA97" s="201">
        <v>7.8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54.58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158.05000000000001</v>
      </c>
      <c r="L98" s="201">
        <v>62.54</v>
      </c>
      <c r="M98" s="201">
        <v>0</v>
      </c>
      <c r="N98" s="201">
        <v>28.49</v>
      </c>
      <c r="O98" s="201">
        <v>47.78</v>
      </c>
      <c r="P98" s="201">
        <v>64.59</v>
      </c>
      <c r="Q98" s="201">
        <v>5.26</v>
      </c>
      <c r="R98" s="201">
        <v>5.07</v>
      </c>
      <c r="S98" s="201">
        <v>6.34</v>
      </c>
      <c r="T98" s="201">
        <v>0</v>
      </c>
      <c r="U98" s="201">
        <v>230.69</v>
      </c>
      <c r="V98" s="201">
        <v>4.95</v>
      </c>
      <c r="W98" s="201">
        <v>11.4</v>
      </c>
      <c r="X98" s="201">
        <v>36.43</v>
      </c>
      <c r="Y98" s="201">
        <v>0</v>
      </c>
      <c r="Z98">
        <v>0</v>
      </c>
      <c r="AA98" s="201">
        <v>7.8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54.58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2.6222574999999999</v>
      </c>
      <c r="L99">
        <f t="shared" si="0"/>
        <v>1.0898849999999989</v>
      </c>
      <c r="M99">
        <f t="shared" si="0"/>
        <v>0</v>
      </c>
      <c r="N99">
        <f t="shared" si="0"/>
        <v>0.6837599999999987</v>
      </c>
      <c r="O99">
        <f t="shared" si="0"/>
        <v>1.1467250000000011</v>
      </c>
      <c r="P99">
        <f t="shared" si="0"/>
        <v>1.5501600000000022</v>
      </c>
      <c r="Q99">
        <f t="shared" si="0"/>
        <v>0.10120999999999997</v>
      </c>
      <c r="R99">
        <f t="shared" si="0"/>
        <v>0.1059475</v>
      </c>
      <c r="S99">
        <f t="shared" si="0"/>
        <v>0.1245249999999999</v>
      </c>
      <c r="T99">
        <f t="shared" si="0"/>
        <v>0</v>
      </c>
      <c r="U99">
        <f t="shared" si="0"/>
        <v>6.028847499999987</v>
      </c>
      <c r="V99">
        <f t="shared" si="0"/>
        <v>9.8089999999999844E-2</v>
      </c>
      <c r="W99">
        <f t="shared" si="0"/>
        <v>0.27257249999999977</v>
      </c>
      <c r="X99">
        <f t="shared" si="0"/>
        <v>0.87312749999999861</v>
      </c>
      <c r="Y99">
        <f t="shared" si="0"/>
        <v>0</v>
      </c>
      <c r="Z99">
        <f t="shared" si="0"/>
        <v>0</v>
      </c>
      <c r="AA99">
        <f t="shared" si="0"/>
        <v>0.18499250000000003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0.58798499999999976</v>
      </c>
      <c r="AF99">
        <f t="shared" si="0"/>
        <v>0</v>
      </c>
      <c r="AG99">
        <f t="shared" si="0"/>
        <v>3.2299999999999998E-3</v>
      </c>
      <c r="AH99">
        <f t="shared" si="0"/>
        <v>0</v>
      </c>
      <c r="AI99">
        <f t="shared" si="0"/>
        <v>1.1727074999999991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1.5910650000000013</v>
      </c>
      <c r="AQ99">
        <f t="shared" si="0"/>
        <v>0.44843250000000079</v>
      </c>
      <c r="AR99">
        <f t="shared" si="0"/>
        <v>0.27375749999999988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9.01</v>
      </c>
      <c r="L3" s="201">
        <v>554.51</v>
      </c>
      <c r="M3" s="201">
        <v>26.57</v>
      </c>
      <c r="N3" s="201">
        <v>34.409999999999997</v>
      </c>
      <c r="O3" s="201">
        <v>0</v>
      </c>
      <c r="P3" s="201">
        <v>39.979999999999997</v>
      </c>
      <c r="Q3" s="201">
        <v>6.36</v>
      </c>
      <c r="R3" s="201">
        <v>6.12</v>
      </c>
      <c r="S3" s="201">
        <v>7.66</v>
      </c>
      <c r="T3" s="201">
        <v>0</v>
      </c>
      <c r="U3" s="201">
        <v>61.17</v>
      </c>
      <c r="V3" s="201">
        <v>5.36</v>
      </c>
      <c r="W3" s="201">
        <v>13.77</v>
      </c>
      <c r="X3" s="201">
        <v>44</v>
      </c>
      <c r="Y3" s="201">
        <v>0</v>
      </c>
      <c r="Z3">
        <v>0</v>
      </c>
      <c r="AA3" s="201">
        <v>10.42</v>
      </c>
      <c r="AB3" s="201">
        <v>0</v>
      </c>
      <c r="AC3" s="201">
        <v>0</v>
      </c>
      <c r="AD3" s="201">
        <v>0</v>
      </c>
      <c r="AE3" s="201">
        <v>30.16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554.51</v>
      </c>
      <c r="M4" s="201">
        <v>26.57</v>
      </c>
      <c r="N4" s="201">
        <v>34.409999999999997</v>
      </c>
      <c r="O4" s="201">
        <v>0</v>
      </c>
      <c r="P4" s="201">
        <v>39.979999999999997</v>
      </c>
      <c r="Q4" s="201">
        <v>6.36</v>
      </c>
      <c r="R4" s="201">
        <v>6.12</v>
      </c>
      <c r="S4" s="201">
        <v>7.66</v>
      </c>
      <c r="T4" s="201">
        <v>0</v>
      </c>
      <c r="U4" s="201">
        <v>61.17</v>
      </c>
      <c r="V4" s="201">
        <v>5.36</v>
      </c>
      <c r="W4" s="201">
        <v>13.77</v>
      </c>
      <c r="X4" s="201">
        <v>44</v>
      </c>
      <c r="Y4" s="201">
        <v>0</v>
      </c>
      <c r="Z4">
        <v>0</v>
      </c>
      <c r="AA4" s="201">
        <v>10.42</v>
      </c>
      <c r="AB4" s="201">
        <v>0</v>
      </c>
      <c r="AC4" s="201">
        <v>0</v>
      </c>
      <c r="AD4" s="201">
        <v>0</v>
      </c>
      <c r="AE4" s="201">
        <v>30.16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9.01</v>
      </c>
      <c r="L5" s="201">
        <v>554.51</v>
      </c>
      <c r="M5" s="201">
        <v>24.49</v>
      </c>
      <c r="N5" s="201">
        <v>34.409999999999997</v>
      </c>
      <c r="O5" s="201">
        <v>0</v>
      </c>
      <c r="P5" s="201">
        <v>39.979999999999997</v>
      </c>
      <c r="Q5" s="201">
        <v>6.36</v>
      </c>
      <c r="R5" s="201">
        <v>6.12</v>
      </c>
      <c r="S5" s="201">
        <v>7.66</v>
      </c>
      <c r="T5" s="201">
        <v>0</v>
      </c>
      <c r="U5" s="201">
        <v>51.71</v>
      </c>
      <c r="V5" s="201">
        <v>5.36</v>
      </c>
      <c r="W5" s="201">
        <v>13.77</v>
      </c>
      <c r="X5" s="201">
        <v>44</v>
      </c>
      <c r="Y5" s="201">
        <v>0</v>
      </c>
      <c r="Z5">
        <v>0</v>
      </c>
      <c r="AA5" s="201">
        <v>10.42</v>
      </c>
      <c r="AB5" s="201">
        <v>0</v>
      </c>
      <c r="AC5" s="201">
        <v>0</v>
      </c>
      <c r="AD5" s="201">
        <v>0</v>
      </c>
      <c r="AE5" s="201">
        <v>30.16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4.99</v>
      </c>
      <c r="L6" s="201">
        <v>554.51</v>
      </c>
      <c r="M6" s="201">
        <v>22.12</v>
      </c>
      <c r="N6" s="201">
        <v>34.409999999999997</v>
      </c>
      <c r="O6" s="201">
        <v>0</v>
      </c>
      <c r="P6" s="201">
        <v>39.979999999999997</v>
      </c>
      <c r="Q6" s="201">
        <v>6.36</v>
      </c>
      <c r="R6" s="201">
        <v>6.12</v>
      </c>
      <c r="S6" s="201">
        <v>7.66</v>
      </c>
      <c r="T6" s="201">
        <v>0</v>
      </c>
      <c r="U6" s="201">
        <v>51.71</v>
      </c>
      <c r="V6" s="201">
        <v>5.36</v>
      </c>
      <c r="W6" s="201">
        <v>13.77</v>
      </c>
      <c r="X6" s="201">
        <v>44</v>
      </c>
      <c r="Y6" s="201">
        <v>0</v>
      </c>
      <c r="Z6">
        <v>0</v>
      </c>
      <c r="AA6" s="201">
        <v>10.42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50.12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4.99</v>
      </c>
      <c r="L7" s="201">
        <v>485.48</v>
      </c>
      <c r="M7" s="201">
        <v>22.12</v>
      </c>
      <c r="N7" s="201">
        <v>34.409999999999997</v>
      </c>
      <c r="O7" s="201">
        <v>0</v>
      </c>
      <c r="P7" s="201">
        <v>39.979999999999997</v>
      </c>
      <c r="Q7" s="201">
        <v>6.36</v>
      </c>
      <c r="R7" s="201">
        <v>6.12</v>
      </c>
      <c r="S7" s="201">
        <v>7.66</v>
      </c>
      <c r="T7" s="201">
        <v>0</v>
      </c>
      <c r="U7" s="201">
        <v>51.71</v>
      </c>
      <c r="V7" s="201">
        <v>5.36</v>
      </c>
      <c r="W7" s="201">
        <v>13.77</v>
      </c>
      <c r="X7" s="201">
        <v>44</v>
      </c>
      <c r="Y7" s="201">
        <v>0</v>
      </c>
      <c r="Z7">
        <v>0</v>
      </c>
      <c r="AA7" s="201">
        <v>10.42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50.12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4.99</v>
      </c>
      <c r="L8" s="201">
        <v>444.87</v>
      </c>
      <c r="M8" s="201">
        <v>22.12</v>
      </c>
      <c r="N8" s="201">
        <v>34.409999999999997</v>
      </c>
      <c r="O8" s="201">
        <v>0</v>
      </c>
      <c r="P8" s="201">
        <v>39.979999999999997</v>
      </c>
      <c r="Q8" s="201">
        <v>6.36</v>
      </c>
      <c r="R8" s="201">
        <v>6.12</v>
      </c>
      <c r="S8" s="201">
        <v>7.66</v>
      </c>
      <c r="T8" s="201">
        <v>0</v>
      </c>
      <c r="U8" s="201">
        <v>51.71</v>
      </c>
      <c r="V8" s="201">
        <v>5.36</v>
      </c>
      <c r="W8" s="201">
        <v>13.77</v>
      </c>
      <c r="X8" s="201">
        <v>44</v>
      </c>
      <c r="Y8" s="201">
        <v>0</v>
      </c>
      <c r="Z8">
        <v>0</v>
      </c>
      <c r="AA8" s="201">
        <v>10.68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50.12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4.99</v>
      </c>
      <c r="L9" s="201">
        <v>444.87</v>
      </c>
      <c r="M9" s="201">
        <v>22.12</v>
      </c>
      <c r="N9" s="201">
        <v>34.409999999999997</v>
      </c>
      <c r="O9" s="201">
        <v>0</v>
      </c>
      <c r="P9" s="201">
        <v>39.979999999999997</v>
      </c>
      <c r="Q9" s="201">
        <v>6.36</v>
      </c>
      <c r="R9" s="201">
        <v>6.12</v>
      </c>
      <c r="S9" s="201">
        <v>7.66</v>
      </c>
      <c r="T9" s="201">
        <v>0</v>
      </c>
      <c r="U9" s="201">
        <v>51.71</v>
      </c>
      <c r="V9" s="201">
        <v>5.36</v>
      </c>
      <c r="W9" s="201">
        <v>13.77</v>
      </c>
      <c r="X9" s="201">
        <v>44</v>
      </c>
      <c r="Y9" s="201">
        <v>0</v>
      </c>
      <c r="Z9">
        <v>0</v>
      </c>
      <c r="AA9" s="201">
        <v>10.68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50.12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4.99</v>
      </c>
      <c r="L10" s="201">
        <v>444.87</v>
      </c>
      <c r="M10" s="201">
        <v>22.12</v>
      </c>
      <c r="N10" s="201">
        <v>34.409999999999997</v>
      </c>
      <c r="O10" s="201">
        <v>0</v>
      </c>
      <c r="P10" s="201">
        <v>39.979999999999997</v>
      </c>
      <c r="Q10" s="201">
        <v>6.36</v>
      </c>
      <c r="R10" s="201">
        <v>6.12</v>
      </c>
      <c r="S10" s="201">
        <v>7.66</v>
      </c>
      <c r="T10" s="201">
        <v>0</v>
      </c>
      <c r="U10" s="201">
        <v>51.71</v>
      </c>
      <c r="V10" s="201">
        <v>5.36</v>
      </c>
      <c r="W10" s="201">
        <v>13.77</v>
      </c>
      <c r="X10" s="201">
        <v>44</v>
      </c>
      <c r="Y10" s="201">
        <v>0</v>
      </c>
      <c r="Z10">
        <v>0</v>
      </c>
      <c r="AA10" s="201">
        <v>10.68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50.12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4.99</v>
      </c>
      <c r="L11" s="201">
        <v>377.16</v>
      </c>
      <c r="M11" s="201">
        <v>22.12</v>
      </c>
      <c r="N11" s="201">
        <v>34.409999999999997</v>
      </c>
      <c r="O11" s="201">
        <v>0</v>
      </c>
      <c r="P11" s="201">
        <v>39.979999999999997</v>
      </c>
      <c r="Q11" s="201">
        <v>3.57</v>
      </c>
      <c r="R11" s="201">
        <v>3.46</v>
      </c>
      <c r="S11" s="201">
        <v>4.3099999999999996</v>
      </c>
      <c r="T11" s="201">
        <v>0</v>
      </c>
      <c r="U11" s="201">
        <v>61.17</v>
      </c>
      <c r="V11" s="201">
        <v>5.36</v>
      </c>
      <c r="W11" s="201">
        <v>13.77</v>
      </c>
      <c r="X11" s="201">
        <v>44</v>
      </c>
      <c r="Y11" s="201">
        <v>0</v>
      </c>
      <c r="Z11">
        <v>0</v>
      </c>
      <c r="AA11" s="201">
        <v>10.68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50.12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38.68</v>
      </c>
      <c r="AQ11" s="201">
        <v>7.74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4.99</v>
      </c>
      <c r="L12" s="201">
        <v>309.47000000000003</v>
      </c>
      <c r="M12" s="201">
        <v>22.12</v>
      </c>
      <c r="N12" s="201">
        <v>34.409999999999997</v>
      </c>
      <c r="O12" s="201">
        <v>0</v>
      </c>
      <c r="P12" s="201">
        <v>39.979999999999997</v>
      </c>
      <c r="Q12" s="201">
        <v>3.57</v>
      </c>
      <c r="R12" s="201">
        <v>3.46</v>
      </c>
      <c r="S12" s="201">
        <v>4.3099999999999996</v>
      </c>
      <c r="T12" s="201">
        <v>0</v>
      </c>
      <c r="U12" s="201">
        <v>61.17</v>
      </c>
      <c r="V12" s="201">
        <v>5.36</v>
      </c>
      <c r="W12" s="201">
        <v>13.77</v>
      </c>
      <c r="X12" s="201">
        <v>44</v>
      </c>
      <c r="Y12" s="201">
        <v>0</v>
      </c>
      <c r="Z12">
        <v>0</v>
      </c>
      <c r="AA12" s="201">
        <v>10.68</v>
      </c>
      <c r="AB12" s="201">
        <v>0</v>
      </c>
      <c r="AC12" s="201">
        <v>0</v>
      </c>
      <c r="AD12" s="201">
        <v>0</v>
      </c>
      <c r="AE12" s="201">
        <v>30.16</v>
      </c>
      <c r="AF12" s="201">
        <v>0</v>
      </c>
      <c r="AG12" s="201">
        <v>0</v>
      </c>
      <c r="AH12" s="201">
        <v>0</v>
      </c>
      <c r="AI12" s="201">
        <v>50.12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48.36</v>
      </c>
      <c r="AQ12" s="201">
        <v>7.74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4.99</v>
      </c>
      <c r="L13" s="201">
        <v>309.45999999999998</v>
      </c>
      <c r="M13" s="201">
        <v>22.12</v>
      </c>
      <c r="N13" s="201">
        <v>34.409999999999997</v>
      </c>
      <c r="O13" s="201">
        <v>0</v>
      </c>
      <c r="P13" s="201">
        <v>39.979999999999997</v>
      </c>
      <c r="Q13" s="201">
        <v>6.48</v>
      </c>
      <c r="R13" s="201">
        <v>3.46</v>
      </c>
      <c r="S13" s="201">
        <v>5.0599999999999996</v>
      </c>
      <c r="T13" s="201">
        <v>0</v>
      </c>
      <c r="U13" s="201">
        <v>61.17</v>
      </c>
      <c r="V13" s="201">
        <v>5.36</v>
      </c>
      <c r="W13" s="201">
        <v>13.77</v>
      </c>
      <c r="X13" s="201">
        <v>44</v>
      </c>
      <c r="Y13" s="201">
        <v>0</v>
      </c>
      <c r="Z13">
        <v>0</v>
      </c>
      <c r="AA13" s="201">
        <v>10.68</v>
      </c>
      <c r="AB13" s="201">
        <v>0</v>
      </c>
      <c r="AC13" s="201">
        <v>0</v>
      </c>
      <c r="AD13" s="201">
        <v>0</v>
      </c>
      <c r="AE13" s="201">
        <v>30.16</v>
      </c>
      <c r="AF13" s="201">
        <v>0</v>
      </c>
      <c r="AG13" s="201">
        <v>0</v>
      </c>
      <c r="AH13" s="201">
        <v>0</v>
      </c>
      <c r="AI13" s="201">
        <v>57.64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7.74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4.99</v>
      </c>
      <c r="L14" s="201">
        <v>309.45999999999998</v>
      </c>
      <c r="M14" s="201">
        <v>22.12</v>
      </c>
      <c r="N14" s="201">
        <v>34.409999999999997</v>
      </c>
      <c r="O14" s="201">
        <v>0</v>
      </c>
      <c r="P14" s="201">
        <v>39.979999999999997</v>
      </c>
      <c r="Q14" s="201">
        <v>6.48</v>
      </c>
      <c r="R14" s="201">
        <v>3.46</v>
      </c>
      <c r="S14" s="201">
        <v>4.3099999999999996</v>
      </c>
      <c r="T14" s="201">
        <v>0</v>
      </c>
      <c r="U14" s="201">
        <v>61.17</v>
      </c>
      <c r="V14" s="201">
        <v>5.36</v>
      </c>
      <c r="W14" s="201">
        <v>13.77</v>
      </c>
      <c r="X14" s="201">
        <v>44</v>
      </c>
      <c r="Y14" s="201">
        <v>0</v>
      </c>
      <c r="Z14">
        <v>0</v>
      </c>
      <c r="AA14" s="201">
        <v>10.68</v>
      </c>
      <c r="AB14" s="201">
        <v>0</v>
      </c>
      <c r="AC14" s="201">
        <v>0</v>
      </c>
      <c r="AD14" s="201">
        <v>0</v>
      </c>
      <c r="AE14" s="201">
        <v>30.16</v>
      </c>
      <c r="AF14" s="201">
        <v>0</v>
      </c>
      <c r="AG14" s="201">
        <v>0</v>
      </c>
      <c r="AH14" s="201">
        <v>0</v>
      </c>
      <c r="AI14" s="201">
        <v>57.64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75.38</v>
      </c>
      <c r="AQ14" s="201">
        <v>7.74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4.99</v>
      </c>
      <c r="L15" s="201">
        <v>309.45999999999998</v>
      </c>
      <c r="M15" s="201">
        <v>22.12</v>
      </c>
      <c r="N15" s="201">
        <v>34.409999999999997</v>
      </c>
      <c r="O15" s="201">
        <v>0</v>
      </c>
      <c r="P15" s="201">
        <v>39.979999999999997</v>
      </c>
      <c r="Q15" s="201">
        <v>6.48</v>
      </c>
      <c r="R15" s="201">
        <v>3.46</v>
      </c>
      <c r="S15" s="201">
        <v>4.3099999999999996</v>
      </c>
      <c r="T15" s="201">
        <v>0</v>
      </c>
      <c r="U15" s="201">
        <v>61.17</v>
      </c>
      <c r="V15" s="201">
        <v>5.36</v>
      </c>
      <c r="W15" s="201">
        <v>13.77</v>
      </c>
      <c r="X15" s="201">
        <v>44</v>
      </c>
      <c r="Y15" s="201">
        <v>0</v>
      </c>
      <c r="Z15">
        <v>0</v>
      </c>
      <c r="AA15" s="201">
        <v>10.68</v>
      </c>
      <c r="AB15" s="201">
        <v>0</v>
      </c>
      <c r="AC15" s="201">
        <v>0</v>
      </c>
      <c r="AD15" s="201">
        <v>0</v>
      </c>
      <c r="AE15" s="201">
        <v>30.16</v>
      </c>
      <c r="AF15" s="201">
        <v>0</v>
      </c>
      <c r="AG15" s="201">
        <v>0</v>
      </c>
      <c r="AH15" s="201">
        <v>0</v>
      </c>
      <c r="AI15" s="201">
        <v>57.64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48.36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4.99</v>
      </c>
      <c r="L16" s="201">
        <v>309.45999999999998</v>
      </c>
      <c r="M16" s="201">
        <v>22.12</v>
      </c>
      <c r="N16" s="201">
        <v>34.409999999999997</v>
      </c>
      <c r="O16" s="201">
        <v>0</v>
      </c>
      <c r="P16" s="201">
        <v>39.979999999999997</v>
      </c>
      <c r="Q16" s="201">
        <v>6.48</v>
      </c>
      <c r="R16" s="201">
        <v>3.46</v>
      </c>
      <c r="S16" s="201">
        <v>4.3099999999999996</v>
      </c>
      <c r="T16" s="201">
        <v>0</v>
      </c>
      <c r="U16" s="201">
        <v>61.17</v>
      </c>
      <c r="V16" s="201">
        <v>5.36</v>
      </c>
      <c r="W16" s="201">
        <v>13.77</v>
      </c>
      <c r="X16" s="201">
        <v>44</v>
      </c>
      <c r="Y16" s="201">
        <v>0</v>
      </c>
      <c r="Z16">
        <v>0</v>
      </c>
      <c r="AA16" s="201">
        <v>10.68</v>
      </c>
      <c r="AB16" s="201">
        <v>0</v>
      </c>
      <c r="AC16" s="201">
        <v>0</v>
      </c>
      <c r="AD16" s="201">
        <v>0</v>
      </c>
      <c r="AE16" s="201">
        <v>30.16</v>
      </c>
      <c r="AF16" s="201">
        <v>0</v>
      </c>
      <c r="AG16" s="201">
        <v>0</v>
      </c>
      <c r="AH16" s="201">
        <v>0</v>
      </c>
      <c r="AI16" s="201">
        <v>57.64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48.36</v>
      </c>
      <c r="AQ16" s="201">
        <v>7.74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4.99</v>
      </c>
      <c r="L17" s="201">
        <v>309.45999999999998</v>
      </c>
      <c r="M17" s="201">
        <v>22.12</v>
      </c>
      <c r="N17" s="201">
        <v>34.409999999999997</v>
      </c>
      <c r="O17" s="201">
        <v>0</v>
      </c>
      <c r="P17" s="201">
        <v>39.979999999999997</v>
      </c>
      <c r="Q17" s="201">
        <v>6.48</v>
      </c>
      <c r="R17" s="201">
        <v>3.46</v>
      </c>
      <c r="S17" s="201">
        <v>4.3099999999999996</v>
      </c>
      <c r="T17" s="201">
        <v>0</v>
      </c>
      <c r="U17" s="201">
        <v>61.17</v>
      </c>
      <c r="V17" s="201">
        <v>5.36</v>
      </c>
      <c r="W17" s="201">
        <v>13.77</v>
      </c>
      <c r="X17" s="201">
        <v>44</v>
      </c>
      <c r="Y17" s="201">
        <v>0</v>
      </c>
      <c r="Z17">
        <v>0</v>
      </c>
      <c r="AA17" s="201">
        <v>10.68</v>
      </c>
      <c r="AB17" s="201">
        <v>0</v>
      </c>
      <c r="AC17" s="201">
        <v>0</v>
      </c>
      <c r="AD17" s="201">
        <v>0</v>
      </c>
      <c r="AE17" s="201">
        <v>30.16</v>
      </c>
      <c r="AF17" s="201">
        <v>0</v>
      </c>
      <c r="AG17" s="201">
        <v>0</v>
      </c>
      <c r="AH17" s="201">
        <v>0</v>
      </c>
      <c r="AI17" s="201">
        <v>57.64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48.36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4.99</v>
      </c>
      <c r="L18" s="201">
        <v>309.45999999999998</v>
      </c>
      <c r="M18" s="201">
        <v>22.12</v>
      </c>
      <c r="N18" s="201">
        <v>34.409999999999997</v>
      </c>
      <c r="O18" s="201">
        <v>0</v>
      </c>
      <c r="P18" s="201">
        <v>39.979999999999997</v>
      </c>
      <c r="Q18" s="201">
        <v>6.48</v>
      </c>
      <c r="R18" s="201">
        <v>3.46</v>
      </c>
      <c r="S18" s="201">
        <v>4.3099999999999996</v>
      </c>
      <c r="T18" s="201">
        <v>0</v>
      </c>
      <c r="U18" s="201">
        <v>61.17</v>
      </c>
      <c r="V18" s="201">
        <v>5.36</v>
      </c>
      <c r="W18" s="201">
        <v>13.77</v>
      </c>
      <c r="X18" s="201">
        <v>44</v>
      </c>
      <c r="Y18" s="201">
        <v>0</v>
      </c>
      <c r="Z18">
        <v>0</v>
      </c>
      <c r="AA18" s="201">
        <v>10.68</v>
      </c>
      <c r="AB18" s="201">
        <v>0</v>
      </c>
      <c r="AC18" s="201">
        <v>0</v>
      </c>
      <c r="AD18" s="201">
        <v>0</v>
      </c>
      <c r="AE18" s="201">
        <v>30.16</v>
      </c>
      <c r="AF18" s="201">
        <v>0</v>
      </c>
      <c r="AG18" s="201">
        <v>0</v>
      </c>
      <c r="AH18" s="201">
        <v>0</v>
      </c>
      <c r="AI18" s="201">
        <v>57.64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48.36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4.99</v>
      </c>
      <c r="L19" s="201">
        <v>309.45999999999998</v>
      </c>
      <c r="M19" s="201">
        <v>22.12</v>
      </c>
      <c r="N19" s="201">
        <v>34.409999999999997</v>
      </c>
      <c r="O19" s="201">
        <v>0</v>
      </c>
      <c r="P19" s="201">
        <v>39.979999999999997</v>
      </c>
      <c r="Q19" s="201">
        <v>6.48</v>
      </c>
      <c r="R19" s="201">
        <v>3.46</v>
      </c>
      <c r="S19" s="201">
        <v>4.3099999999999996</v>
      </c>
      <c r="T19" s="201">
        <v>0</v>
      </c>
      <c r="U19" s="201">
        <v>61.17</v>
      </c>
      <c r="V19" s="201">
        <v>5.36</v>
      </c>
      <c r="W19" s="201">
        <v>13.77</v>
      </c>
      <c r="X19" s="201">
        <v>44</v>
      </c>
      <c r="Y19" s="201">
        <v>0</v>
      </c>
      <c r="Z19">
        <v>0</v>
      </c>
      <c r="AA19" s="201">
        <v>10.68</v>
      </c>
      <c r="AB19" s="201">
        <v>0</v>
      </c>
      <c r="AC19" s="201">
        <v>0</v>
      </c>
      <c r="AD19" s="201">
        <v>0</v>
      </c>
      <c r="AE19" s="201">
        <v>30.16</v>
      </c>
      <c r="AF19" s="201">
        <v>0</v>
      </c>
      <c r="AG19" s="201">
        <v>0</v>
      </c>
      <c r="AH19" s="201">
        <v>0</v>
      </c>
      <c r="AI19" s="201">
        <v>57.64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48.36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4.99</v>
      </c>
      <c r="L20" s="201">
        <v>309.45999999999998</v>
      </c>
      <c r="M20" s="201">
        <v>22.12</v>
      </c>
      <c r="N20" s="201">
        <v>34.409999999999997</v>
      </c>
      <c r="O20" s="201">
        <v>0</v>
      </c>
      <c r="P20" s="201">
        <v>39.979999999999997</v>
      </c>
      <c r="Q20" s="201">
        <v>6.48</v>
      </c>
      <c r="R20" s="201">
        <v>3.46</v>
      </c>
      <c r="S20" s="201">
        <v>4.3099999999999996</v>
      </c>
      <c r="T20" s="201">
        <v>0</v>
      </c>
      <c r="U20" s="201">
        <v>61.17</v>
      </c>
      <c r="V20" s="201">
        <v>5.36</v>
      </c>
      <c r="W20" s="201">
        <v>13.77</v>
      </c>
      <c r="X20" s="201">
        <v>44</v>
      </c>
      <c r="Y20" s="201">
        <v>0</v>
      </c>
      <c r="Z20">
        <v>0</v>
      </c>
      <c r="AA20" s="201">
        <v>10.68</v>
      </c>
      <c r="AB20" s="201">
        <v>0</v>
      </c>
      <c r="AC20" s="201">
        <v>0</v>
      </c>
      <c r="AD20" s="201">
        <v>0</v>
      </c>
      <c r="AE20" s="201">
        <v>30.16</v>
      </c>
      <c r="AF20" s="201">
        <v>0</v>
      </c>
      <c r="AG20" s="201">
        <v>0</v>
      </c>
      <c r="AH20" s="201">
        <v>0</v>
      </c>
      <c r="AI20" s="201">
        <v>57.64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48.36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4.99</v>
      </c>
      <c r="L21" s="201">
        <v>309.47000000000003</v>
      </c>
      <c r="M21" s="201">
        <v>22.12</v>
      </c>
      <c r="N21" s="201">
        <v>34.409999999999997</v>
      </c>
      <c r="O21" s="201">
        <v>0</v>
      </c>
      <c r="P21" s="201">
        <v>39.979999999999997</v>
      </c>
      <c r="Q21" s="201">
        <v>6.48</v>
      </c>
      <c r="R21" s="201">
        <v>3.46</v>
      </c>
      <c r="S21" s="201">
        <v>4.3099999999999996</v>
      </c>
      <c r="T21" s="201">
        <v>0</v>
      </c>
      <c r="U21" s="201">
        <v>61.17</v>
      </c>
      <c r="V21" s="201">
        <v>5.36</v>
      </c>
      <c r="W21" s="201">
        <v>13.77</v>
      </c>
      <c r="X21" s="201">
        <v>44</v>
      </c>
      <c r="Y21" s="201">
        <v>0</v>
      </c>
      <c r="Z21">
        <v>0</v>
      </c>
      <c r="AA21" s="201">
        <v>10.68</v>
      </c>
      <c r="AB21" s="201">
        <v>0</v>
      </c>
      <c r="AC21" s="201">
        <v>0</v>
      </c>
      <c r="AD21" s="201">
        <v>0</v>
      </c>
      <c r="AE21" s="201">
        <v>30.16</v>
      </c>
      <c r="AF21" s="201">
        <v>0</v>
      </c>
      <c r="AG21" s="201">
        <v>0</v>
      </c>
      <c r="AH21" s="201">
        <v>0</v>
      </c>
      <c r="AI21" s="201">
        <v>56.16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48.36</v>
      </c>
      <c r="AQ21" s="201">
        <v>7.82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4.99</v>
      </c>
      <c r="L22" s="201">
        <v>309.47000000000003</v>
      </c>
      <c r="M22" s="201">
        <v>22.12</v>
      </c>
      <c r="N22" s="201">
        <v>34.409999999999997</v>
      </c>
      <c r="O22" s="201">
        <v>0</v>
      </c>
      <c r="P22" s="201">
        <v>39.979999999999997</v>
      </c>
      <c r="Q22" s="201">
        <v>6.48</v>
      </c>
      <c r="R22" s="201">
        <v>3.46</v>
      </c>
      <c r="S22" s="201">
        <v>4.3099999999999996</v>
      </c>
      <c r="T22" s="201">
        <v>0</v>
      </c>
      <c r="U22" s="201">
        <v>61.17</v>
      </c>
      <c r="V22" s="201">
        <v>5.36</v>
      </c>
      <c r="W22" s="201">
        <v>13.77</v>
      </c>
      <c r="X22" s="201">
        <v>44</v>
      </c>
      <c r="Y22" s="201">
        <v>0</v>
      </c>
      <c r="Z22">
        <v>0</v>
      </c>
      <c r="AA22" s="201">
        <v>10.68</v>
      </c>
      <c r="AB22" s="201">
        <v>0</v>
      </c>
      <c r="AC22" s="201">
        <v>0</v>
      </c>
      <c r="AD22" s="201">
        <v>0</v>
      </c>
      <c r="AE22" s="201">
        <v>30.16</v>
      </c>
      <c r="AF22" s="201">
        <v>0</v>
      </c>
      <c r="AG22" s="201">
        <v>0</v>
      </c>
      <c r="AH22" s="201">
        <v>0</v>
      </c>
      <c r="AI22" s="201">
        <v>56.16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48.36</v>
      </c>
      <c r="AQ22" s="201">
        <v>7.82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4.99</v>
      </c>
      <c r="L23" s="201">
        <v>309.47000000000003</v>
      </c>
      <c r="M23" s="201">
        <v>22.12</v>
      </c>
      <c r="N23" s="201">
        <v>34.409999999999997</v>
      </c>
      <c r="O23" s="201">
        <v>0</v>
      </c>
      <c r="P23" s="201">
        <v>39.979999999999997</v>
      </c>
      <c r="Q23" s="201">
        <v>6.48</v>
      </c>
      <c r="R23" s="201">
        <v>3.46</v>
      </c>
      <c r="S23" s="201">
        <v>4.3099999999999996</v>
      </c>
      <c r="T23" s="201">
        <v>0</v>
      </c>
      <c r="U23" s="201">
        <v>61.17</v>
      </c>
      <c r="V23" s="201">
        <v>5.36</v>
      </c>
      <c r="W23" s="201">
        <v>13.77</v>
      </c>
      <c r="X23" s="201">
        <v>44</v>
      </c>
      <c r="Y23" s="201">
        <v>0</v>
      </c>
      <c r="Z23">
        <v>0</v>
      </c>
      <c r="AA23" s="201">
        <v>10.68</v>
      </c>
      <c r="AB23" s="201">
        <v>0</v>
      </c>
      <c r="AC23" s="201">
        <v>0</v>
      </c>
      <c r="AD23" s="201">
        <v>0</v>
      </c>
      <c r="AE23" s="201">
        <v>30.16</v>
      </c>
      <c r="AF23" s="201">
        <v>0</v>
      </c>
      <c r="AG23" s="201">
        <v>0</v>
      </c>
      <c r="AH23" s="201">
        <v>0</v>
      </c>
      <c r="AI23" s="201">
        <v>56.16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48.36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4.99</v>
      </c>
      <c r="L24" s="201">
        <v>309.47000000000003</v>
      </c>
      <c r="M24" s="201">
        <v>22.12</v>
      </c>
      <c r="N24" s="201">
        <v>34.409999999999997</v>
      </c>
      <c r="O24" s="201">
        <v>0</v>
      </c>
      <c r="P24" s="201">
        <v>39.979999999999997</v>
      </c>
      <c r="Q24" s="201">
        <v>6.48</v>
      </c>
      <c r="R24" s="201">
        <v>3.46</v>
      </c>
      <c r="S24" s="201">
        <v>4.3099999999999996</v>
      </c>
      <c r="T24" s="201">
        <v>0</v>
      </c>
      <c r="U24" s="201">
        <v>61.17</v>
      </c>
      <c r="V24" s="201">
        <v>5.36</v>
      </c>
      <c r="W24" s="201">
        <v>13.77</v>
      </c>
      <c r="X24" s="201">
        <v>44</v>
      </c>
      <c r="Y24" s="201">
        <v>0</v>
      </c>
      <c r="Z24">
        <v>0</v>
      </c>
      <c r="AA24" s="201">
        <v>10.68</v>
      </c>
      <c r="AB24" s="201">
        <v>0</v>
      </c>
      <c r="AC24" s="201">
        <v>0</v>
      </c>
      <c r="AD24" s="201">
        <v>0</v>
      </c>
      <c r="AE24" s="201">
        <v>30.16</v>
      </c>
      <c r="AF24" s="201">
        <v>0</v>
      </c>
      <c r="AG24" s="201">
        <v>0</v>
      </c>
      <c r="AH24" s="201">
        <v>0</v>
      </c>
      <c r="AI24" s="201">
        <v>56.16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48.36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4.99</v>
      </c>
      <c r="L25" s="201">
        <v>309.47000000000003</v>
      </c>
      <c r="M25" s="201">
        <v>22.12</v>
      </c>
      <c r="N25" s="201">
        <v>34.409999999999997</v>
      </c>
      <c r="O25" s="201">
        <v>0</v>
      </c>
      <c r="P25" s="201">
        <v>39.979999999999997</v>
      </c>
      <c r="Q25" s="201">
        <v>6.48</v>
      </c>
      <c r="R25" s="201">
        <v>3.46</v>
      </c>
      <c r="S25" s="201">
        <v>4.3099999999999996</v>
      </c>
      <c r="T25" s="201">
        <v>0</v>
      </c>
      <c r="U25" s="201">
        <v>61.17</v>
      </c>
      <c r="V25" s="201">
        <v>5.36</v>
      </c>
      <c r="W25" s="201">
        <v>13.77</v>
      </c>
      <c r="X25" s="201">
        <v>44</v>
      </c>
      <c r="Y25" s="201">
        <v>0</v>
      </c>
      <c r="Z25">
        <v>0</v>
      </c>
      <c r="AA25" s="201">
        <v>10.68</v>
      </c>
      <c r="AB25" s="201">
        <v>0</v>
      </c>
      <c r="AC25" s="201">
        <v>0</v>
      </c>
      <c r="AD25" s="201">
        <v>0</v>
      </c>
      <c r="AE25" s="201">
        <v>30.16</v>
      </c>
      <c r="AF25" s="201">
        <v>0</v>
      </c>
      <c r="AG25" s="201">
        <v>0</v>
      </c>
      <c r="AH25" s="201">
        <v>0</v>
      </c>
      <c r="AI25" s="201">
        <v>56.16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48.36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4.99</v>
      </c>
      <c r="L26" s="201">
        <v>309.47000000000003</v>
      </c>
      <c r="M26" s="201">
        <v>22.12</v>
      </c>
      <c r="N26" s="201">
        <v>34.409999999999997</v>
      </c>
      <c r="O26" s="201">
        <v>0</v>
      </c>
      <c r="P26" s="201">
        <v>39.979999999999997</v>
      </c>
      <c r="Q26" s="201">
        <v>3.82</v>
      </c>
      <c r="R26" s="201">
        <v>3.46</v>
      </c>
      <c r="S26" s="201">
        <v>5.18</v>
      </c>
      <c r="T26" s="201">
        <v>0</v>
      </c>
      <c r="U26" s="201">
        <v>61.17</v>
      </c>
      <c r="V26" s="201">
        <v>5.36</v>
      </c>
      <c r="W26" s="201">
        <v>13.77</v>
      </c>
      <c r="X26" s="201">
        <v>44</v>
      </c>
      <c r="Y26" s="201">
        <v>0</v>
      </c>
      <c r="Z26">
        <v>0</v>
      </c>
      <c r="AA26" s="201">
        <v>10.68</v>
      </c>
      <c r="AB26" s="201">
        <v>0</v>
      </c>
      <c r="AC26" s="201">
        <v>0</v>
      </c>
      <c r="AD26" s="201">
        <v>0</v>
      </c>
      <c r="AE26" s="201">
        <v>30.16</v>
      </c>
      <c r="AF26" s="201">
        <v>0</v>
      </c>
      <c r="AG26" s="201">
        <v>0</v>
      </c>
      <c r="AH26" s="201">
        <v>0</v>
      </c>
      <c r="AI26" s="201">
        <v>56.16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38.68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4.99</v>
      </c>
      <c r="L27" s="201">
        <v>319.37</v>
      </c>
      <c r="M27" s="201">
        <v>22.12</v>
      </c>
      <c r="N27" s="201">
        <v>34.409999999999997</v>
      </c>
      <c r="O27" s="201">
        <v>0</v>
      </c>
      <c r="P27" s="201">
        <v>39.979999999999997</v>
      </c>
      <c r="Q27" s="201">
        <v>3.55</v>
      </c>
      <c r="R27" s="201">
        <v>3.46</v>
      </c>
      <c r="S27" s="201">
        <v>4.3099999999999996</v>
      </c>
      <c r="T27" s="201">
        <v>0</v>
      </c>
      <c r="U27" s="201">
        <v>60.07</v>
      </c>
      <c r="V27" s="201">
        <v>5.36</v>
      </c>
      <c r="W27" s="201">
        <v>13.77</v>
      </c>
      <c r="X27" s="201">
        <v>44</v>
      </c>
      <c r="Y27" s="201">
        <v>0</v>
      </c>
      <c r="Z27">
        <v>0</v>
      </c>
      <c r="AA27" s="201">
        <v>10.68</v>
      </c>
      <c r="AB27" s="201">
        <v>0</v>
      </c>
      <c r="AC27" s="201">
        <v>0</v>
      </c>
      <c r="AD27" s="201">
        <v>0</v>
      </c>
      <c r="AE27" s="201">
        <v>30.16</v>
      </c>
      <c r="AF27" s="201">
        <v>0</v>
      </c>
      <c r="AG27" s="201">
        <v>0</v>
      </c>
      <c r="AH27" s="201">
        <v>0</v>
      </c>
      <c r="AI27" s="201">
        <v>56.16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19.34</v>
      </c>
      <c r="AQ27" s="201">
        <v>7.74</v>
      </c>
      <c r="AR27" s="201">
        <v>1.33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413.05</v>
      </c>
      <c r="M28" s="201">
        <v>22.12</v>
      </c>
      <c r="N28" s="201">
        <v>34.409999999999997</v>
      </c>
      <c r="O28" s="201">
        <v>0</v>
      </c>
      <c r="P28" s="201">
        <v>39.979999999999997</v>
      </c>
      <c r="Q28" s="201">
        <v>6.48</v>
      </c>
      <c r="R28" s="201">
        <v>6.12</v>
      </c>
      <c r="S28" s="201">
        <v>7.66</v>
      </c>
      <c r="T28" s="201">
        <v>0</v>
      </c>
      <c r="U28" s="201">
        <v>60.07</v>
      </c>
      <c r="V28" s="201">
        <v>5.36</v>
      </c>
      <c r="W28" s="201">
        <v>13.77</v>
      </c>
      <c r="X28" s="201">
        <v>44</v>
      </c>
      <c r="Y28" s="201">
        <v>0</v>
      </c>
      <c r="Z28">
        <v>0</v>
      </c>
      <c r="AA28" s="201">
        <v>10.68</v>
      </c>
      <c r="AB28" s="201">
        <v>0</v>
      </c>
      <c r="AC28" s="201">
        <v>0</v>
      </c>
      <c r="AD28" s="201">
        <v>0</v>
      </c>
      <c r="AE28" s="201">
        <v>30.16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72.52</v>
      </c>
      <c r="AQ28" s="201">
        <v>25.88</v>
      </c>
      <c r="AR28" s="201">
        <v>3.9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4.99</v>
      </c>
      <c r="L29" s="201">
        <v>386.84</v>
      </c>
      <c r="M29" s="201">
        <v>22.12</v>
      </c>
      <c r="N29" s="201">
        <v>34.409999999999997</v>
      </c>
      <c r="O29" s="201">
        <v>0</v>
      </c>
      <c r="P29" s="201">
        <v>39.979999999999997</v>
      </c>
      <c r="Q29" s="201">
        <v>3.57</v>
      </c>
      <c r="R29" s="201">
        <v>3.46</v>
      </c>
      <c r="S29" s="201">
        <v>4.3099999999999996</v>
      </c>
      <c r="T29" s="201">
        <v>0</v>
      </c>
      <c r="U29" s="201">
        <v>61.96</v>
      </c>
      <c r="V29" s="201">
        <v>5.36</v>
      </c>
      <c r="W29" s="201">
        <v>13.77</v>
      </c>
      <c r="X29" s="201">
        <v>44</v>
      </c>
      <c r="Y29" s="201">
        <v>0</v>
      </c>
      <c r="Z29">
        <v>0</v>
      </c>
      <c r="AA29" s="201">
        <v>10.68</v>
      </c>
      <c r="AB29" s="201">
        <v>0</v>
      </c>
      <c r="AC29" s="201">
        <v>0</v>
      </c>
      <c r="AD29" s="201">
        <v>0</v>
      </c>
      <c r="AE29" s="201">
        <v>30.16</v>
      </c>
      <c r="AF29" s="201">
        <v>0</v>
      </c>
      <c r="AG29" s="201">
        <v>0</v>
      </c>
      <c r="AH29" s="201">
        <v>0</v>
      </c>
      <c r="AI29" s="201">
        <v>56.16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38.68</v>
      </c>
      <c r="AQ29" s="201">
        <v>7.74</v>
      </c>
      <c r="AR29" s="201">
        <v>8.8699999999999992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4.99</v>
      </c>
      <c r="L30" s="201">
        <v>309.47000000000003</v>
      </c>
      <c r="M30" s="201">
        <v>22.12</v>
      </c>
      <c r="N30" s="201">
        <v>34.409999999999997</v>
      </c>
      <c r="O30" s="201">
        <v>0</v>
      </c>
      <c r="P30" s="201">
        <v>39.979999999999997</v>
      </c>
      <c r="Q30" s="201">
        <v>3.57</v>
      </c>
      <c r="R30" s="201">
        <v>3.46</v>
      </c>
      <c r="S30" s="201">
        <v>4.3099999999999996</v>
      </c>
      <c r="T30" s="201">
        <v>0</v>
      </c>
      <c r="U30" s="201">
        <v>62.13</v>
      </c>
      <c r="V30" s="201">
        <v>5.36</v>
      </c>
      <c r="W30" s="201">
        <v>13.77</v>
      </c>
      <c r="X30" s="201">
        <v>44</v>
      </c>
      <c r="Y30" s="201">
        <v>0</v>
      </c>
      <c r="Z30">
        <v>0</v>
      </c>
      <c r="AA30" s="201">
        <v>10.68</v>
      </c>
      <c r="AB30" s="201">
        <v>0</v>
      </c>
      <c r="AC30" s="201">
        <v>0</v>
      </c>
      <c r="AD30" s="201">
        <v>0</v>
      </c>
      <c r="AE30" s="201">
        <v>30.16</v>
      </c>
      <c r="AF30" s="201">
        <v>0</v>
      </c>
      <c r="AG30" s="201">
        <v>0</v>
      </c>
      <c r="AH30" s="201">
        <v>0</v>
      </c>
      <c r="AI30" s="201">
        <v>56.16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38.68</v>
      </c>
      <c r="AQ30" s="201">
        <v>7.74</v>
      </c>
      <c r="AR30" s="201">
        <v>13.71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4.99</v>
      </c>
      <c r="L31" s="201">
        <v>309.47000000000003</v>
      </c>
      <c r="M31" s="201">
        <v>22.12</v>
      </c>
      <c r="N31" s="201">
        <v>34.409999999999997</v>
      </c>
      <c r="O31" s="201">
        <v>0</v>
      </c>
      <c r="P31" s="201">
        <v>39.979999999999997</v>
      </c>
      <c r="Q31" s="201">
        <v>3.57</v>
      </c>
      <c r="R31" s="201">
        <v>3.46</v>
      </c>
      <c r="S31" s="201">
        <v>4.3099999999999996</v>
      </c>
      <c r="T31" s="201">
        <v>0</v>
      </c>
      <c r="U31" s="201">
        <v>62.13</v>
      </c>
      <c r="V31" s="201">
        <v>5.36</v>
      </c>
      <c r="W31" s="201">
        <v>13.77</v>
      </c>
      <c r="X31" s="201">
        <v>44</v>
      </c>
      <c r="Y31" s="201">
        <v>0</v>
      </c>
      <c r="Z31">
        <v>0</v>
      </c>
      <c r="AA31" s="201">
        <v>10.68</v>
      </c>
      <c r="AB31" s="201">
        <v>0</v>
      </c>
      <c r="AC31" s="201">
        <v>0</v>
      </c>
      <c r="AD31" s="201">
        <v>0</v>
      </c>
      <c r="AE31" s="201">
        <v>30.16</v>
      </c>
      <c r="AF31" s="201">
        <v>0</v>
      </c>
      <c r="AG31" s="201">
        <v>0</v>
      </c>
      <c r="AH31" s="201">
        <v>0</v>
      </c>
      <c r="AI31" s="201">
        <v>56.16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38.68</v>
      </c>
      <c r="AQ31" s="201">
        <v>7.74</v>
      </c>
      <c r="AR31" s="201">
        <v>16.64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4.99</v>
      </c>
      <c r="L32" s="201">
        <v>309.47000000000003</v>
      </c>
      <c r="M32" s="201">
        <v>22.12</v>
      </c>
      <c r="N32" s="201">
        <v>34.409999999999997</v>
      </c>
      <c r="O32" s="201">
        <v>0</v>
      </c>
      <c r="P32" s="201">
        <v>39.979999999999997</v>
      </c>
      <c r="Q32" s="201">
        <v>3.57</v>
      </c>
      <c r="R32" s="201">
        <v>3.46</v>
      </c>
      <c r="S32" s="201">
        <v>4.3099999999999996</v>
      </c>
      <c r="T32" s="201">
        <v>0</v>
      </c>
      <c r="U32" s="201">
        <v>62.13</v>
      </c>
      <c r="V32" s="201">
        <v>5.36</v>
      </c>
      <c r="W32" s="201">
        <v>13.77</v>
      </c>
      <c r="X32" s="201">
        <v>44</v>
      </c>
      <c r="Y32" s="201">
        <v>0</v>
      </c>
      <c r="Z32">
        <v>0</v>
      </c>
      <c r="AA32" s="201">
        <v>10.68</v>
      </c>
      <c r="AB32" s="201">
        <v>0</v>
      </c>
      <c r="AC32" s="201">
        <v>0</v>
      </c>
      <c r="AD32" s="201">
        <v>0</v>
      </c>
      <c r="AE32" s="201">
        <v>30.16</v>
      </c>
      <c r="AF32" s="201">
        <v>0</v>
      </c>
      <c r="AG32" s="201">
        <v>0</v>
      </c>
      <c r="AH32" s="201">
        <v>0</v>
      </c>
      <c r="AI32" s="201">
        <v>56.16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38.68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4.99</v>
      </c>
      <c r="L33" s="201">
        <v>309.47000000000003</v>
      </c>
      <c r="M33" s="201">
        <v>22.12</v>
      </c>
      <c r="N33" s="201">
        <v>34.409999999999997</v>
      </c>
      <c r="O33" s="201">
        <v>0</v>
      </c>
      <c r="P33" s="201">
        <v>39.979999999999997</v>
      </c>
      <c r="Q33" s="201">
        <v>3.57</v>
      </c>
      <c r="R33" s="201">
        <v>3.46</v>
      </c>
      <c r="S33" s="201">
        <v>4.3099999999999996</v>
      </c>
      <c r="T33" s="201">
        <v>0</v>
      </c>
      <c r="U33" s="201">
        <v>62.13</v>
      </c>
      <c r="V33" s="201">
        <v>5.36</v>
      </c>
      <c r="W33" s="201">
        <v>13.77</v>
      </c>
      <c r="X33" s="201">
        <v>44</v>
      </c>
      <c r="Y33" s="201">
        <v>0</v>
      </c>
      <c r="Z33">
        <v>0</v>
      </c>
      <c r="AA33" s="201">
        <v>10.68</v>
      </c>
      <c r="AB33" s="201">
        <v>0</v>
      </c>
      <c r="AC33" s="201">
        <v>0</v>
      </c>
      <c r="AD33" s="201">
        <v>0</v>
      </c>
      <c r="AE33" s="201">
        <v>30.16</v>
      </c>
      <c r="AF33" s="201">
        <v>0</v>
      </c>
      <c r="AG33" s="201">
        <v>0</v>
      </c>
      <c r="AH33" s="201">
        <v>0</v>
      </c>
      <c r="AI33" s="201">
        <v>56.16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38.68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4.99</v>
      </c>
      <c r="L34" s="201">
        <v>309.47000000000003</v>
      </c>
      <c r="M34" s="201">
        <v>22.12</v>
      </c>
      <c r="N34" s="201">
        <v>34.409999999999997</v>
      </c>
      <c r="O34" s="201">
        <v>0</v>
      </c>
      <c r="P34" s="201">
        <v>39.979999999999997</v>
      </c>
      <c r="Q34" s="201">
        <v>3.58</v>
      </c>
      <c r="R34" s="201">
        <v>3.46</v>
      </c>
      <c r="S34" s="201">
        <v>4.3099999999999996</v>
      </c>
      <c r="T34" s="201">
        <v>0</v>
      </c>
      <c r="U34" s="201">
        <v>62.13</v>
      </c>
      <c r="V34" s="201">
        <v>5.36</v>
      </c>
      <c r="W34" s="201">
        <v>13.77</v>
      </c>
      <c r="X34" s="201">
        <v>44</v>
      </c>
      <c r="Y34" s="201">
        <v>0</v>
      </c>
      <c r="Z34">
        <v>0</v>
      </c>
      <c r="AA34" s="201">
        <v>10.68</v>
      </c>
      <c r="AB34" s="201">
        <v>0</v>
      </c>
      <c r="AC34" s="201">
        <v>0</v>
      </c>
      <c r="AD34" s="201">
        <v>0</v>
      </c>
      <c r="AE34" s="201">
        <v>30.16</v>
      </c>
      <c r="AF34" s="201">
        <v>0</v>
      </c>
      <c r="AG34" s="201">
        <v>0</v>
      </c>
      <c r="AH34" s="201">
        <v>0</v>
      </c>
      <c r="AI34" s="201">
        <v>56.16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38.68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4.99</v>
      </c>
      <c r="L35" s="201">
        <v>309.47000000000003</v>
      </c>
      <c r="M35" s="201">
        <v>22.12</v>
      </c>
      <c r="N35" s="201">
        <v>34.409999999999997</v>
      </c>
      <c r="O35" s="201">
        <v>0</v>
      </c>
      <c r="P35" s="201">
        <v>39.979999999999997</v>
      </c>
      <c r="Q35" s="201">
        <v>3.58</v>
      </c>
      <c r="R35" s="201">
        <v>3.46</v>
      </c>
      <c r="S35" s="201">
        <v>4.3099999999999996</v>
      </c>
      <c r="T35" s="201">
        <v>0</v>
      </c>
      <c r="U35" s="201">
        <v>62.13</v>
      </c>
      <c r="V35" s="201">
        <v>5.36</v>
      </c>
      <c r="W35" s="201">
        <v>13.77</v>
      </c>
      <c r="X35" s="201">
        <v>44</v>
      </c>
      <c r="Y35" s="201">
        <v>0</v>
      </c>
      <c r="Z35">
        <v>0</v>
      </c>
      <c r="AA35" s="201">
        <v>10.68</v>
      </c>
      <c r="AB35" s="201">
        <v>0</v>
      </c>
      <c r="AC35" s="201">
        <v>0</v>
      </c>
      <c r="AD35" s="201">
        <v>0</v>
      </c>
      <c r="AE35" s="201">
        <v>30.16</v>
      </c>
      <c r="AF35" s="201">
        <v>0</v>
      </c>
      <c r="AG35" s="201">
        <v>0</v>
      </c>
      <c r="AH35" s="201">
        <v>0</v>
      </c>
      <c r="AI35" s="201">
        <v>56.16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38.68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4.99</v>
      </c>
      <c r="L36" s="201">
        <v>309.47000000000003</v>
      </c>
      <c r="M36" s="201">
        <v>22.12</v>
      </c>
      <c r="N36" s="201">
        <v>34.409999999999997</v>
      </c>
      <c r="O36" s="201">
        <v>0</v>
      </c>
      <c r="P36" s="201">
        <v>39.979999999999997</v>
      </c>
      <c r="Q36" s="201">
        <v>3.58</v>
      </c>
      <c r="R36" s="201">
        <v>3.46</v>
      </c>
      <c r="S36" s="201">
        <v>4.3099999999999996</v>
      </c>
      <c r="T36" s="201">
        <v>0</v>
      </c>
      <c r="U36" s="201">
        <v>62.13</v>
      </c>
      <c r="V36" s="201">
        <v>2.02</v>
      </c>
      <c r="W36" s="201">
        <v>7.57</v>
      </c>
      <c r="X36" s="201">
        <v>24.21</v>
      </c>
      <c r="Y36" s="201">
        <v>0</v>
      </c>
      <c r="Z36">
        <v>0</v>
      </c>
      <c r="AA36" s="201">
        <v>10.68</v>
      </c>
      <c r="AB36" s="201">
        <v>0</v>
      </c>
      <c r="AC36" s="201">
        <v>0</v>
      </c>
      <c r="AD36" s="201">
        <v>0</v>
      </c>
      <c r="AE36" s="201">
        <v>30.16</v>
      </c>
      <c r="AF36" s="201">
        <v>0</v>
      </c>
      <c r="AG36" s="201">
        <v>0</v>
      </c>
      <c r="AH36" s="201">
        <v>0</v>
      </c>
      <c r="AI36" s="201">
        <v>56.16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19.34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4.99</v>
      </c>
      <c r="L37" s="201">
        <v>309.47000000000003</v>
      </c>
      <c r="M37" s="201">
        <v>22.12</v>
      </c>
      <c r="N37" s="201">
        <v>34.409999999999997</v>
      </c>
      <c r="O37" s="201">
        <v>0</v>
      </c>
      <c r="P37" s="201">
        <v>39.979999999999997</v>
      </c>
      <c r="Q37" s="201">
        <v>3.58</v>
      </c>
      <c r="R37" s="201">
        <v>3.46</v>
      </c>
      <c r="S37" s="201">
        <v>4.3099999999999996</v>
      </c>
      <c r="T37" s="201">
        <v>0</v>
      </c>
      <c r="U37" s="201">
        <v>62.13</v>
      </c>
      <c r="V37" s="201">
        <v>2.02</v>
      </c>
      <c r="W37" s="201">
        <v>7.57</v>
      </c>
      <c r="X37" s="201">
        <v>24.21</v>
      </c>
      <c r="Y37" s="201">
        <v>0</v>
      </c>
      <c r="Z37">
        <v>0</v>
      </c>
      <c r="AA37" s="201">
        <v>10.68</v>
      </c>
      <c r="AB37" s="201">
        <v>0</v>
      </c>
      <c r="AC37" s="201">
        <v>0</v>
      </c>
      <c r="AD37" s="201">
        <v>0</v>
      </c>
      <c r="AE37" s="201">
        <v>30.16</v>
      </c>
      <c r="AF37" s="201">
        <v>0</v>
      </c>
      <c r="AG37" s="201">
        <v>0</v>
      </c>
      <c r="AH37" s="201">
        <v>0</v>
      </c>
      <c r="AI37" s="201">
        <v>57.64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19.34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4.99</v>
      </c>
      <c r="L38" s="201">
        <v>309.47000000000003</v>
      </c>
      <c r="M38" s="201">
        <v>22.12</v>
      </c>
      <c r="N38" s="201">
        <v>34.409999999999997</v>
      </c>
      <c r="O38" s="201">
        <v>0</v>
      </c>
      <c r="P38" s="201">
        <v>39.979999999999997</v>
      </c>
      <c r="Q38" s="201">
        <v>3.58</v>
      </c>
      <c r="R38" s="201">
        <v>3.46</v>
      </c>
      <c r="S38" s="201">
        <v>4.3099999999999996</v>
      </c>
      <c r="T38" s="201">
        <v>0</v>
      </c>
      <c r="U38" s="201">
        <v>62.13</v>
      </c>
      <c r="V38" s="201">
        <v>2.02</v>
      </c>
      <c r="W38" s="201">
        <v>7.57</v>
      </c>
      <c r="X38" s="201">
        <v>24.21</v>
      </c>
      <c r="Y38" s="201">
        <v>0</v>
      </c>
      <c r="Z38">
        <v>0</v>
      </c>
      <c r="AA38" s="201">
        <v>10.68</v>
      </c>
      <c r="AB38" s="201">
        <v>0</v>
      </c>
      <c r="AC38" s="201">
        <v>0</v>
      </c>
      <c r="AD38" s="201">
        <v>0</v>
      </c>
      <c r="AE38" s="201">
        <v>30.16</v>
      </c>
      <c r="AF38" s="201">
        <v>0</v>
      </c>
      <c r="AG38" s="201">
        <v>0</v>
      </c>
      <c r="AH38" s="201">
        <v>0</v>
      </c>
      <c r="AI38" s="201">
        <v>57.64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19.34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4.99</v>
      </c>
      <c r="L39" s="201">
        <v>309.47000000000003</v>
      </c>
      <c r="M39" s="201">
        <v>22.12</v>
      </c>
      <c r="N39" s="201">
        <v>34.409999999999997</v>
      </c>
      <c r="O39" s="201">
        <v>0</v>
      </c>
      <c r="P39" s="201">
        <v>39.979999999999997</v>
      </c>
      <c r="Q39" s="201">
        <v>3.58</v>
      </c>
      <c r="R39" s="201">
        <v>3.46</v>
      </c>
      <c r="S39" s="201">
        <v>4.3099999999999996</v>
      </c>
      <c r="T39" s="201">
        <v>0</v>
      </c>
      <c r="U39" s="201">
        <v>58.24</v>
      </c>
      <c r="V39" s="201">
        <v>2.02</v>
      </c>
      <c r="W39" s="201">
        <v>7.57</v>
      </c>
      <c r="X39" s="201">
        <v>24.21</v>
      </c>
      <c r="Y39" s="201">
        <v>0</v>
      </c>
      <c r="Z39">
        <v>0</v>
      </c>
      <c r="AA39" s="201">
        <v>10.42</v>
      </c>
      <c r="AB39" s="201">
        <v>0</v>
      </c>
      <c r="AC39" s="201">
        <v>0</v>
      </c>
      <c r="AD39" s="201">
        <v>0</v>
      </c>
      <c r="AE39" s="201">
        <v>30.16</v>
      </c>
      <c r="AF39" s="201">
        <v>0</v>
      </c>
      <c r="AG39" s="201">
        <v>0</v>
      </c>
      <c r="AH39" s="201">
        <v>0</v>
      </c>
      <c r="AI39" s="201">
        <v>57.64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19.34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4.99</v>
      </c>
      <c r="L40" s="201">
        <v>309.47000000000003</v>
      </c>
      <c r="M40" s="201">
        <v>22.12</v>
      </c>
      <c r="N40" s="201">
        <v>34.409999999999997</v>
      </c>
      <c r="O40" s="201">
        <v>0</v>
      </c>
      <c r="P40" s="201">
        <v>39.979999999999997</v>
      </c>
      <c r="Q40" s="201">
        <v>3.58</v>
      </c>
      <c r="R40" s="201">
        <v>3.46</v>
      </c>
      <c r="S40" s="201">
        <v>4.3099999999999996</v>
      </c>
      <c r="T40" s="201">
        <v>0</v>
      </c>
      <c r="U40" s="201">
        <v>58.24</v>
      </c>
      <c r="V40" s="201">
        <v>2.02</v>
      </c>
      <c r="W40" s="201">
        <v>7.57</v>
      </c>
      <c r="X40" s="201">
        <v>24.21</v>
      </c>
      <c r="Y40" s="201">
        <v>0</v>
      </c>
      <c r="Z40">
        <v>0</v>
      </c>
      <c r="AA40" s="201">
        <v>10.42</v>
      </c>
      <c r="AB40" s="201">
        <v>0</v>
      </c>
      <c r="AC40" s="201">
        <v>0</v>
      </c>
      <c r="AD40" s="201">
        <v>0</v>
      </c>
      <c r="AE40" s="201">
        <v>30.16</v>
      </c>
      <c r="AF40" s="201">
        <v>0</v>
      </c>
      <c r="AG40" s="201">
        <v>0</v>
      </c>
      <c r="AH40" s="201">
        <v>0</v>
      </c>
      <c r="AI40" s="201">
        <v>57.64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19.34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4.99</v>
      </c>
      <c r="L41" s="201">
        <v>309.47000000000003</v>
      </c>
      <c r="M41" s="201">
        <v>22.12</v>
      </c>
      <c r="N41" s="201">
        <v>34.409999999999997</v>
      </c>
      <c r="O41" s="201">
        <v>0</v>
      </c>
      <c r="P41" s="201">
        <v>39.979999999999997</v>
      </c>
      <c r="Q41" s="201">
        <v>3.58</v>
      </c>
      <c r="R41" s="201">
        <v>3.46</v>
      </c>
      <c r="S41" s="201">
        <v>4.3099999999999996</v>
      </c>
      <c r="T41" s="201">
        <v>0</v>
      </c>
      <c r="U41" s="201">
        <v>58.24</v>
      </c>
      <c r="V41" s="201">
        <v>2.02</v>
      </c>
      <c r="W41" s="201">
        <v>13.77</v>
      </c>
      <c r="X41" s="201">
        <v>44</v>
      </c>
      <c r="Y41" s="201">
        <v>0</v>
      </c>
      <c r="Z41">
        <v>0</v>
      </c>
      <c r="AA41" s="201">
        <v>10.42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57.64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19.34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4.99</v>
      </c>
      <c r="L42" s="201">
        <v>309.47000000000003</v>
      </c>
      <c r="M42" s="201">
        <v>22.12</v>
      </c>
      <c r="N42" s="201">
        <v>34.409999999999997</v>
      </c>
      <c r="O42" s="201">
        <v>0</v>
      </c>
      <c r="P42" s="201">
        <v>39.979999999999997</v>
      </c>
      <c r="Q42" s="201">
        <v>3.58</v>
      </c>
      <c r="R42" s="201">
        <v>3.46</v>
      </c>
      <c r="S42" s="201">
        <v>4.3099999999999996</v>
      </c>
      <c r="T42" s="201">
        <v>0</v>
      </c>
      <c r="U42" s="201">
        <v>58.24</v>
      </c>
      <c r="V42" s="201">
        <v>2.02</v>
      </c>
      <c r="W42" s="201">
        <v>7.57</v>
      </c>
      <c r="X42" s="201">
        <v>44</v>
      </c>
      <c r="Y42" s="201">
        <v>0</v>
      </c>
      <c r="Z42">
        <v>0</v>
      </c>
      <c r="AA42" s="201">
        <v>10.42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57.64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19.34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4.99</v>
      </c>
      <c r="L43" s="201">
        <v>309.47000000000003</v>
      </c>
      <c r="M43" s="201">
        <v>22.12</v>
      </c>
      <c r="N43" s="201">
        <v>34.409999999999997</v>
      </c>
      <c r="O43" s="201">
        <v>0</v>
      </c>
      <c r="P43" s="201">
        <v>39.979999999999997</v>
      </c>
      <c r="Q43" s="201">
        <v>3.58</v>
      </c>
      <c r="R43" s="201">
        <v>3.46</v>
      </c>
      <c r="S43" s="201">
        <v>4.3099999999999996</v>
      </c>
      <c r="T43" s="201">
        <v>0</v>
      </c>
      <c r="U43" s="201">
        <v>58.24</v>
      </c>
      <c r="V43" s="201">
        <v>2.02</v>
      </c>
      <c r="W43" s="201">
        <v>13.77</v>
      </c>
      <c r="X43" s="201">
        <v>44</v>
      </c>
      <c r="Y43" s="201">
        <v>0</v>
      </c>
      <c r="Z43">
        <v>0</v>
      </c>
      <c r="AA43" s="201">
        <v>10.42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3.87</v>
      </c>
      <c r="AH43" s="201">
        <v>0</v>
      </c>
      <c r="AI43" s="201">
        <v>57.64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19.34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4.99</v>
      </c>
      <c r="L44" s="201">
        <v>309.47000000000003</v>
      </c>
      <c r="M44" s="201">
        <v>22.12</v>
      </c>
      <c r="N44" s="201">
        <v>34.409999999999997</v>
      </c>
      <c r="O44" s="201">
        <v>0</v>
      </c>
      <c r="P44" s="201">
        <v>39.979999999999997</v>
      </c>
      <c r="Q44" s="201">
        <v>3.58</v>
      </c>
      <c r="R44" s="201">
        <v>3.46</v>
      </c>
      <c r="S44" s="201">
        <v>4.3099999999999996</v>
      </c>
      <c r="T44" s="201">
        <v>0</v>
      </c>
      <c r="U44" s="201">
        <v>58.24</v>
      </c>
      <c r="V44" s="201">
        <v>2.02</v>
      </c>
      <c r="W44" s="201">
        <v>13.77</v>
      </c>
      <c r="X44" s="201">
        <v>44</v>
      </c>
      <c r="Y44" s="201">
        <v>0</v>
      </c>
      <c r="Z44">
        <v>0</v>
      </c>
      <c r="AA44" s="201">
        <v>10.42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3.87</v>
      </c>
      <c r="AH44" s="201">
        <v>0</v>
      </c>
      <c r="AI44" s="201">
        <v>57.64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19.34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4.99</v>
      </c>
      <c r="L45" s="201">
        <v>309.47000000000003</v>
      </c>
      <c r="M45" s="201">
        <v>22.12</v>
      </c>
      <c r="N45" s="201">
        <v>34.409999999999997</v>
      </c>
      <c r="O45" s="201">
        <v>0</v>
      </c>
      <c r="P45" s="201">
        <v>39.979999999999997</v>
      </c>
      <c r="Q45" s="201">
        <v>3.58</v>
      </c>
      <c r="R45" s="201">
        <v>3.46</v>
      </c>
      <c r="S45" s="201">
        <v>4.3099999999999996</v>
      </c>
      <c r="T45" s="201">
        <v>0</v>
      </c>
      <c r="U45" s="201">
        <v>58.24</v>
      </c>
      <c r="V45" s="201">
        <v>1.66</v>
      </c>
      <c r="W45" s="201">
        <v>13.77</v>
      </c>
      <c r="X45" s="201">
        <v>44</v>
      </c>
      <c r="Y45" s="201">
        <v>0</v>
      </c>
      <c r="Z45">
        <v>0</v>
      </c>
      <c r="AA45" s="201">
        <v>10.42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3.87</v>
      </c>
      <c r="AH45" s="201">
        <v>0</v>
      </c>
      <c r="AI45" s="201">
        <v>57.64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19.54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4.99</v>
      </c>
      <c r="L46" s="201">
        <v>309.47000000000003</v>
      </c>
      <c r="M46" s="201">
        <v>22.12</v>
      </c>
      <c r="N46" s="201">
        <v>34.409999999999997</v>
      </c>
      <c r="O46" s="201">
        <v>0</v>
      </c>
      <c r="P46" s="201">
        <v>39.979999999999997</v>
      </c>
      <c r="Q46" s="201">
        <v>3.58</v>
      </c>
      <c r="R46" s="201">
        <v>3.46</v>
      </c>
      <c r="S46" s="201">
        <v>4.3099999999999996</v>
      </c>
      <c r="T46" s="201">
        <v>0</v>
      </c>
      <c r="U46" s="201">
        <v>58.24</v>
      </c>
      <c r="V46" s="201">
        <v>1.66</v>
      </c>
      <c r="W46" s="201">
        <v>13.77</v>
      </c>
      <c r="X46" s="201">
        <v>44</v>
      </c>
      <c r="Y46" s="201">
        <v>0</v>
      </c>
      <c r="Z46">
        <v>0</v>
      </c>
      <c r="AA46" s="201">
        <v>10.42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3.87</v>
      </c>
      <c r="AH46" s="201">
        <v>0</v>
      </c>
      <c r="AI46" s="201">
        <v>57.64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19.54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4.99</v>
      </c>
      <c r="L47" s="201">
        <v>309.47000000000003</v>
      </c>
      <c r="M47" s="201">
        <v>22.12</v>
      </c>
      <c r="N47" s="201">
        <v>34.409999999999997</v>
      </c>
      <c r="O47" s="201">
        <v>0</v>
      </c>
      <c r="P47" s="201">
        <v>39.979999999999997</v>
      </c>
      <c r="Q47" s="201">
        <v>3.6</v>
      </c>
      <c r="R47" s="201">
        <v>3.46</v>
      </c>
      <c r="S47" s="201">
        <v>4.3099999999999996</v>
      </c>
      <c r="T47" s="201">
        <v>0</v>
      </c>
      <c r="U47" s="201">
        <v>56.43</v>
      </c>
      <c r="V47" s="201">
        <v>1.66</v>
      </c>
      <c r="W47" s="201">
        <v>13.77</v>
      </c>
      <c r="X47" s="201">
        <v>44</v>
      </c>
      <c r="Y47" s="201">
        <v>0</v>
      </c>
      <c r="Z47">
        <v>0</v>
      </c>
      <c r="AA47" s="201">
        <v>10.42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57.64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4.99</v>
      </c>
      <c r="L48" s="201">
        <v>309.47000000000003</v>
      </c>
      <c r="M48" s="201">
        <v>22.12</v>
      </c>
      <c r="N48" s="201">
        <v>34.409999999999997</v>
      </c>
      <c r="O48" s="201">
        <v>0</v>
      </c>
      <c r="P48" s="201">
        <v>39.979999999999997</v>
      </c>
      <c r="Q48" s="201">
        <v>3.6</v>
      </c>
      <c r="R48" s="201">
        <v>3.46</v>
      </c>
      <c r="S48" s="201">
        <v>4.3099999999999996</v>
      </c>
      <c r="T48" s="201">
        <v>0</v>
      </c>
      <c r="U48" s="201">
        <v>60.53</v>
      </c>
      <c r="V48" s="201">
        <v>1.66</v>
      </c>
      <c r="W48" s="201">
        <v>13.77</v>
      </c>
      <c r="X48" s="201">
        <v>44</v>
      </c>
      <c r="Y48" s="201">
        <v>0</v>
      </c>
      <c r="Z48">
        <v>0</v>
      </c>
      <c r="AA48" s="201">
        <v>10.11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57.64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7.74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4.99</v>
      </c>
      <c r="L49" s="201">
        <v>309.47000000000003</v>
      </c>
      <c r="M49" s="201">
        <v>22.12</v>
      </c>
      <c r="N49" s="201">
        <v>34.409999999999997</v>
      </c>
      <c r="O49" s="201">
        <v>0</v>
      </c>
      <c r="P49" s="201">
        <v>39.979999999999997</v>
      </c>
      <c r="Q49" s="201">
        <v>3.6</v>
      </c>
      <c r="R49" s="201">
        <v>3.46</v>
      </c>
      <c r="S49" s="201">
        <v>4.3099999999999996</v>
      </c>
      <c r="T49" s="201">
        <v>0</v>
      </c>
      <c r="U49" s="201">
        <v>62.12</v>
      </c>
      <c r="V49" s="201">
        <v>1.66</v>
      </c>
      <c r="W49" s="201">
        <v>13.77</v>
      </c>
      <c r="X49" s="201">
        <v>44</v>
      </c>
      <c r="Y49" s="201">
        <v>0</v>
      </c>
      <c r="Z49">
        <v>0</v>
      </c>
      <c r="AA49" s="201">
        <v>10.11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57.64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4.99</v>
      </c>
      <c r="L50" s="201">
        <v>309.47000000000003</v>
      </c>
      <c r="M50" s="201">
        <v>22.12</v>
      </c>
      <c r="N50" s="201">
        <v>34.409999999999997</v>
      </c>
      <c r="O50" s="201">
        <v>0</v>
      </c>
      <c r="P50" s="201">
        <v>39.979999999999997</v>
      </c>
      <c r="Q50" s="201">
        <v>3.6</v>
      </c>
      <c r="R50" s="201">
        <v>3.46</v>
      </c>
      <c r="S50" s="201">
        <v>4.3099999999999996</v>
      </c>
      <c r="T50" s="201">
        <v>0</v>
      </c>
      <c r="U50" s="201">
        <v>62.13</v>
      </c>
      <c r="V50" s="201">
        <v>1.66</v>
      </c>
      <c r="W50" s="201">
        <v>13.73</v>
      </c>
      <c r="X50" s="201">
        <v>43.79</v>
      </c>
      <c r="Y50" s="201">
        <v>0</v>
      </c>
      <c r="Z50">
        <v>0</v>
      </c>
      <c r="AA50" s="201">
        <v>10.11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57.64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19.34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4.99</v>
      </c>
      <c r="L51" s="201">
        <v>309.47000000000003</v>
      </c>
      <c r="M51" s="201">
        <v>22.12</v>
      </c>
      <c r="N51" s="201">
        <v>34.409999999999997</v>
      </c>
      <c r="O51" s="201">
        <v>0</v>
      </c>
      <c r="P51" s="201">
        <v>39.979999999999997</v>
      </c>
      <c r="Q51" s="201">
        <v>3.6</v>
      </c>
      <c r="R51" s="201">
        <v>3.46</v>
      </c>
      <c r="S51" s="201">
        <v>4.3099999999999996</v>
      </c>
      <c r="T51" s="201">
        <v>0</v>
      </c>
      <c r="U51" s="201">
        <v>62.13</v>
      </c>
      <c r="V51" s="201">
        <v>1.66</v>
      </c>
      <c r="W51" s="201">
        <v>13.77</v>
      </c>
      <c r="X51" s="201">
        <v>44</v>
      </c>
      <c r="Y51" s="201">
        <v>0</v>
      </c>
      <c r="Z51">
        <v>0</v>
      </c>
      <c r="AA51" s="201">
        <v>10.11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57.64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19.34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4.99</v>
      </c>
      <c r="L52" s="201">
        <v>309.47000000000003</v>
      </c>
      <c r="M52" s="201">
        <v>22.12</v>
      </c>
      <c r="N52" s="201">
        <v>34.409999999999997</v>
      </c>
      <c r="O52" s="201">
        <v>0</v>
      </c>
      <c r="P52" s="201">
        <v>39.979999999999997</v>
      </c>
      <c r="Q52" s="201">
        <v>3.6</v>
      </c>
      <c r="R52" s="201">
        <v>3.46</v>
      </c>
      <c r="S52" s="201">
        <v>4.3099999999999996</v>
      </c>
      <c r="T52" s="201">
        <v>0</v>
      </c>
      <c r="U52" s="201">
        <v>62.13</v>
      </c>
      <c r="V52" s="201">
        <v>1.66</v>
      </c>
      <c r="W52" s="201">
        <v>13.77</v>
      </c>
      <c r="X52" s="201">
        <v>44</v>
      </c>
      <c r="Y52" s="201">
        <v>0</v>
      </c>
      <c r="Z52">
        <v>0</v>
      </c>
      <c r="AA52" s="201">
        <v>10.11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57.64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19.34</v>
      </c>
      <c r="AQ52" s="201">
        <v>7.74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4.99</v>
      </c>
      <c r="L53" s="201">
        <v>309.47000000000003</v>
      </c>
      <c r="M53" s="201">
        <v>22.12</v>
      </c>
      <c r="N53" s="201">
        <v>34.409999999999997</v>
      </c>
      <c r="O53" s="201">
        <v>0</v>
      </c>
      <c r="P53" s="201">
        <v>39.979999999999997</v>
      </c>
      <c r="Q53" s="201">
        <v>3.6</v>
      </c>
      <c r="R53" s="201">
        <v>3.46</v>
      </c>
      <c r="S53" s="201">
        <v>4.3099999999999996</v>
      </c>
      <c r="T53" s="201">
        <v>0</v>
      </c>
      <c r="U53" s="201">
        <v>62.13</v>
      </c>
      <c r="V53" s="201">
        <v>1.66</v>
      </c>
      <c r="W53" s="201">
        <v>13.77</v>
      </c>
      <c r="X53" s="201">
        <v>44</v>
      </c>
      <c r="Y53" s="201">
        <v>0</v>
      </c>
      <c r="Z53">
        <v>0</v>
      </c>
      <c r="AA53" s="201">
        <v>10.11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57.64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19.34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4.99</v>
      </c>
      <c r="L54" s="201">
        <v>309.47000000000003</v>
      </c>
      <c r="M54" s="201">
        <v>22.12</v>
      </c>
      <c r="N54" s="201">
        <v>34.409999999999997</v>
      </c>
      <c r="O54" s="201">
        <v>0</v>
      </c>
      <c r="P54" s="201">
        <v>39.979999999999997</v>
      </c>
      <c r="Q54" s="201">
        <v>3.6</v>
      </c>
      <c r="R54" s="201">
        <v>3.46</v>
      </c>
      <c r="S54" s="201">
        <v>4.3099999999999996</v>
      </c>
      <c r="T54" s="201">
        <v>0</v>
      </c>
      <c r="U54" s="201">
        <v>62.13</v>
      </c>
      <c r="V54" s="201">
        <v>1.66</v>
      </c>
      <c r="W54" s="201">
        <v>12.13</v>
      </c>
      <c r="X54" s="201">
        <v>44</v>
      </c>
      <c r="Y54" s="201">
        <v>0</v>
      </c>
      <c r="Z54">
        <v>0</v>
      </c>
      <c r="AA54" s="201">
        <v>10.11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57.64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19.34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309.47000000000003</v>
      </c>
      <c r="M55" s="201">
        <v>22.12</v>
      </c>
      <c r="N55" s="201">
        <v>34.409999999999997</v>
      </c>
      <c r="O55" s="201">
        <v>0</v>
      </c>
      <c r="P55" s="201">
        <v>39.979999999999997</v>
      </c>
      <c r="Q55" s="201">
        <v>3.6</v>
      </c>
      <c r="R55" s="201">
        <v>3.46</v>
      </c>
      <c r="S55" s="201">
        <v>4.3099999999999996</v>
      </c>
      <c r="T55" s="201">
        <v>0</v>
      </c>
      <c r="U55" s="201">
        <v>62.13</v>
      </c>
      <c r="V55" s="201">
        <v>1.66</v>
      </c>
      <c r="W55" s="201">
        <v>12.13</v>
      </c>
      <c r="X55" s="201">
        <v>44</v>
      </c>
      <c r="Y55" s="201">
        <v>0</v>
      </c>
      <c r="Z55">
        <v>0</v>
      </c>
      <c r="AA55" s="201">
        <v>10.11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57.64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19.34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309.47000000000003</v>
      </c>
      <c r="M56" s="201">
        <v>22.12</v>
      </c>
      <c r="N56" s="201">
        <v>34.409999999999997</v>
      </c>
      <c r="O56" s="201">
        <v>0</v>
      </c>
      <c r="P56" s="201">
        <v>39.979999999999997</v>
      </c>
      <c r="Q56" s="201">
        <v>3.6</v>
      </c>
      <c r="R56" s="201">
        <v>3.46</v>
      </c>
      <c r="S56" s="201">
        <v>4.3099999999999996</v>
      </c>
      <c r="T56" s="201">
        <v>0</v>
      </c>
      <c r="U56" s="201">
        <v>62.13</v>
      </c>
      <c r="V56" s="201">
        <v>1.66</v>
      </c>
      <c r="W56" s="201">
        <v>12.13</v>
      </c>
      <c r="X56" s="201">
        <v>38.9</v>
      </c>
      <c r="Y56" s="201">
        <v>0</v>
      </c>
      <c r="Z56">
        <v>0</v>
      </c>
      <c r="AA56" s="201">
        <v>10.11</v>
      </c>
      <c r="AB56" s="201">
        <v>0</v>
      </c>
      <c r="AC56" s="201">
        <v>0</v>
      </c>
      <c r="AD56" s="201">
        <v>0</v>
      </c>
      <c r="AE56" s="201">
        <v>30</v>
      </c>
      <c r="AF56" s="201">
        <v>0</v>
      </c>
      <c r="AG56" s="201">
        <v>0</v>
      </c>
      <c r="AH56" s="201">
        <v>0</v>
      </c>
      <c r="AI56" s="201">
        <v>57.64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309.47000000000003</v>
      </c>
      <c r="M57" s="201">
        <v>22.12</v>
      </c>
      <c r="N57" s="201">
        <v>34.409999999999997</v>
      </c>
      <c r="O57" s="201">
        <v>0</v>
      </c>
      <c r="P57" s="201">
        <v>39.979999999999997</v>
      </c>
      <c r="Q57" s="201">
        <v>3.6</v>
      </c>
      <c r="R57" s="201">
        <v>3.46</v>
      </c>
      <c r="S57" s="201">
        <v>4.3099999999999996</v>
      </c>
      <c r="T57" s="201">
        <v>0</v>
      </c>
      <c r="U57" s="201">
        <v>62.13</v>
      </c>
      <c r="V57" s="201">
        <v>1.66</v>
      </c>
      <c r="W57" s="201">
        <v>13.73</v>
      </c>
      <c r="X57" s="201">
        <v>43.56</v>
      </c>
      <c r="Y57" s="201">
        <v>0</v>
      </c>
      <c r="Z57">
        <v>0</v>
      </c>
      <c r="AA57" s="201">
        <v>9.8000000000000007</v>
      </c>
      <c r="AB57" s="201">
        <v>0</v>
      </c>
      <c r="AC57" s="201">
        <v>0</v>
      </c>
      <c r="AD57" s="201">
        <v>0</v>
      </c>
      <c r="AE57" s="201">
        <v>30</v>
      </c>
      <c r="AF57" s="201">
        <v>0</v>
      </c>
      <c r="AG57" s="201">
        <v>0</v>
      </c>
      <c r="AH57" s="201">
        <v>0</v>
      </c>
      <c r="AI57" s="201">
        <v>57.64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4.99</v>
      </c>
      <c r="L58" s="201">
        <v>309.47000000000003</v>
      </c>
      <c r="M58" s="201">
        <v>22.12</v>
      </c>
      <c r="N58" s="201">
        <v>34.409999999999997</v>
      </c>
      <c r="O58" s="201">
        <v>0</v>
      </c>
      <c r="P58" s="201">
        <v>39.979999999999997</v>
      </c>
      <c r="Q58" s="201">
        <v>3.6</v>
      </c>
      <c r="R58" s="201">
        <v>3.46</v>
      </c>
      <c r="S58" s="201">
        <v>4.3099999999999996</v>
      </c>
      <c r="T58" s="201">
        <v>0</v>
      </c>
      <c r="U58" s="201">
        <v>62.13</v>
      </c>
      <c r="V58" s="201">
        <v>5.36</v>
      </c>
      <c r="W58" s="201">
        <v>13.77</v>
      </c>
      <c r="X58" s="201">
        <v>44</v>
      </c>
      <c r="Y58" s="201">
        <v>0</v>
      </c>
      <c r="Z58">
        <v>0</v>
      </c>
      <c r="AA58" s="201">
        <v>9.8000000000000007</v>
      </c>
      <c r="AB58" s="201">
        <v>0</v>
      </c>
      <c r="AC58" s="201">
        <v>0</v>
      </c>
      <c r="AD58" s="201">
        <v>0</v>
      </c>
      <c r="AE58" s="201">
        <v>30</v>
      </c>
      <c r="AF58" s="201">
        <v>0</v>
      </c>
      <c r="AG58" s="201">
        <v>0</v>
      </c>
      <c r="AH58" s="201">
        <v>0</v>
      </c>
      <c r="AI58" s="201">
        <v>57.64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72.52</v>
      </c>
      <c r="AQ58" s="201">
        <v>7.74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4.99</v>
      </c>
      <c r="L59" s="201">
        <v>309.47000000000003</v>
      </c>
      <c r="M59" s="201">
        <v>22.12</v>
      </c>
      <c r="N59" s="201">
        <v>34.409999999999997</v>
      </c>
      <c r="O59" s="201">
        <v>0</v>
      </c>
      <c r="P59" s="201">
        <v>39.979999999999997</v>
      </c>
      <c r="Q59" s="201">
        <v>3.6</v>
      </c>
      <c r="R59" s="201">
        <v>6.29</v>
      </c>
      <c r="S59" s="201">
        <v>4.3099999999999996</v>
      </c>
      <c r="T59" s="201">
        <v>0</v>
      </c>
      <c r="U59" s="201">
        <v>55.03</v>
      </c>
      <c r="V59" s="201">
        <v>5.36</v>
      </c>
      <c r="W59" s="201">
        <v>13.77</v>
      </c>
      <c r="X59" s="201">
        <v>44</v>
      </c>
      <c r="Y59" s="201">
        <v>0</v>
      </c>
      <c r="Z59">
        <v>0</v>
      </c>
      <c r="AA59" s="201">
        <v>9.8000000000000007</v>
      </c>
      <c r="AB59" s="201">
        <v>0</v>
      </c>
      <c r="AC59" s="201">
        <v>0</v>
      </c>
      <c r="AD59" s="201">
        <v>0</v>
      </c>
      <c r="AE59" s="201">
        <v>30</v>
      </c>
      <c r="AF59" s="201">
        <v>0</v>
      </c>
      <c r="AG59" s="201">
        <v>0</v>
      </c>
      <c r="AH59" s="201">
        <v>0</v>
      </c>
      <c r="AI59" s="201">
        <v>57.64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75.39</v>
      </c>
      <c r="AQ59" s="201">
        <v>26.76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4.99</v>
      </c>
      <c r="L60" s="201">
        <v>309.47000000000003</v>
      </c>
      <c r="M60" s="201">
        <v>22.12</v>
      </c>
      <c r="N60" s="201">
        <v>34.409999999999997</v>
      </c>
      <c r="O60" s="201">
        <v>0</v>
      </c>
      <c r="P60" s="201">
        <v>39.979999999999997</v>
      </c>
      <c r="Q60" s="201">
        <v>6.48</v>
      </c>
      <c r="R60" s="201">
        <v>6.29</v>
      </c>
      <c r="S60" s="201">
        <v>7.83</v>
      </c>
      <c r="T60" s="201">
        <v>0</v>
      </c>
      <c r="U60" s="201">
        <v>55.03</v>
      </c>
      <c r="V60" s="201">
        <v>5.36</v>
      </c>
      <c r="W60" s="201">
        <v>13.77</v>
      </c>
      <c r="X60" s="201">
        <v>44</v>
      </c>
      <c r="Y60" s="201">
        <v>0</v>
      </c>
      <c r="Z60">
        <v>0</v>
      </c>
      <c r="AA60" s="201">
        <v>9.8000000000000007</v>
      </c>
      <c r="AB60" s="201">
        <v>0</v>
      </c>
      <c r="AC60" s="201">
        <v>0</v>
      </c>
      <c r="AD60" s="201">
        <v>0</v>
      </c>
      <c r="AE60" s="201">
        <v>30</v>
      </c>
      <c r="AF60" s="201">
        <v>0</v>
      </c>
      <c r="AG60" s="201">
        <v>0</v>
      </c>
      <c r="AH60" s="201">
        <v>0</v>
      </c>
      <c r="AI60" s="201">
        <v>57.64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75.39</v>
      </c>
      <c r="AQ60" s="201">
        <v>26.76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4.99</v>
      </c>
      <c r="L61" s="201">
        <v>309.47000000000003</v>
      </c>
      <c r="M61" s="201">
        <v>22.12</v>
      </c>
      <c r="N61" s="201">
        <v>34.409999999999997</v>
      </c>
      <c r="O61" s="201">
        <v>0</v>
      </c>
      <c r="P61" s="201">
        <v>39.979999999999997</v>
      </c>
      <c r="Q61" s="201">
        <v>6.48</v>
      </c>
      <c r="R61" s="201">
        <v>6.29</v>
      </c>
      <c r="S61" s="201">
        <v>7.83</v>
      </c>
      <c r="T61" s="201">
        <v>0</v>
      </c>
      <c r="U61" s="201">
        <v>55.03</v>
      </c>
      <c r="V61" s="201">
        <v>5.36</v>
      </c>
      <c r="W61" s="201">
        <v>13.77</v>
      </c>
      <c r="X61" s="201">
        <v>44</v>
      </c>
      <c r="Y61" s="201">
        <v>0</v>
      </c>
      <c r="Z61">
        <v>0</v>
      </c>
      <c r="AA61" s="201">
        <v>9.8000000000000007</v>
      </c>
      <c r="AB61" s="201">
        <v>0</v>
      </c>
      <c r="AC61" s="201">
        <v>0</v>
      </c>
      <c r="AD61" s="201">
        <v>0</v>
      </c>
      <c r="AE61" s="201">
        <v>30</v>
      </c>
      <c r="AF61" s="201">
        <v>0</v>
      </c>
      <c r="AG61" s="201">
        <v>0</v>
      </c>
      <c r="AH61" s="201">
        <v>0</v>
      </c>
      <c r="AI61" s="201">
        <v>57.64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75.39</v>
      </c>
      <c r="AQ61" s="201">
        <v>26.76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4.99</v>
      </c>
      <c r="L62" s="201">
        <v>338.49</v>
      </c>
      <c r="M62" s="201">
        <v>22.12</v>
      </c>
      <c r="N62" s="201">
        <v>34.409999999999997</v>
      </c>
      <c r="O62" s="201">
        <v>0</v>
      </c>
      <c r="P62" s="201">
        <v>39.979999999999997</v>
      </c>
      <c r="Q62" s="201">
        <v>6.48</v>
      </c>
      <c r="R62" s="201">
        <v>6.29</v>
      </c>
      <c r="S62" s="201">
        <v>7.83</v>
      </c>
      <c r="T62" s="201">
        <v>0</v>
      </c>
      <c r="U62" s="201">
        <v>55.03</v>
      </c>
      <c r="V62" s="201">
        <v>5.36</v>
      </c>
      <c r="W62" s="201">
        <v>13.77</v>
      </c>
      <c r="X62" s="201">
        <v>44</v>
      </c>
      <c r="Y62" s="201">
        <v>0</v>
      </c>
      <c r="Z62">
        <v>0</v>
      </c>
      <c r="AA62" s="201">
        <v>9.8000000000000007</v>
      </c>
      <c r="AB62" s="201">
        <v>0</v>
      </c>
      <c r="AC62" s="201">
        <v>0</v>
      </c>
      <c r="AD62" s="201">
        <v>0</v>
      </c>
      <c r="AE62" s="201">
        <v>30</v>
      </c>
      <c r="AF62" s="201">
        <v>0</v>
      </c>
      <c r="AG62" s="201">
        <v>0</v>
      </c>
      <c r="AH62" s="201">
        <v>0</v>
      </c>
      <c r="AI62" s="201">
        <v>57.64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75.39</v>
      </c>
      <c r="AQ62" s="201">
        <v>26.76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4.99</v>
      </c>
      <c r="L63" s="201">
        <v>357.83</v>
      </c>
      <c r="M63" s="201">
        <v>22.12</v>
      </c>
      <c r="N63" s="201">
        <v>34.409999999999997</v>
      </c>
      <c r="O63" s="201">
        <v>0</v>
      </c>
      <c r="P63" s="201">
        <v>39.979999999999997</v>
      </c>
      <c r="Q63" s="201">
        <v>6.48</v>
      </c>
      <c r="R63" s="201">
        <v>6.29</v>
      </c>
      <c r="S63" s="201">
        <v>7.83</v>
      </c>
      <c r="T63" s="201">
        <v>0</v>
      </c>
      <c r="U63" s="201">
        <v>55.03</v>
      </c>
      <c r="V63" s="201">
        <v>5.36</v>
      </c>
      <c r="W63" s="201">
        <v>13.77</v>
      </c>
      <c r="X63" s="201">
        <v>44</v>
      </c>
      <c r="Y63" s="201">
        <v>0</v>
      </c>
      <c r="Z63">
        <v>0</v>
      </c>
      <c r="AA63" s="201">
        <v>9.8000000000000007</v>
      </c>
      <c r="AB63" s="201">
        <v>0</v>
      </c>
      <c r="AC63" s="201">
        <v>0</v>
      </c>
      <c r="AD63" s="201">
        <v>0</v>
      </c>
      <c r="AE63" s="201">
        <v>30</v>
      </c>
      <c r="AF63" s="201">
        <v>0</v>
      </c>
      <c r="AG63" s="201">
        <v>0</v>
      </c>
      <c r="AH63" s="201">
        <v>0</v>
      </c>
      <c r="AI63" s="201">
        <v>57.64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75.39</v>
      </c>
      <c r="AQ63" s="201">
        <v>26.76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4.99</v>
      </c>
      <c r="L64" s="201">
        <v>372.34</v>
      </c>
      <c r="M64" s="201">
        <v>22.12</v>
      </c>
      <c r="N64" s="201">
        <v>34.409999999999997</v>
      </c>
      <c r="O64" s="201">
        <v>0</v>
      </c>
      <c r="P64" s="201">
        <v>39.979999999999997</v>
      </c>
      <c r="Q64" s="201">
        <v>6.48</v>
      </c>
      <c r="R64" s="201">
        <v>6.29</v>
      </c>
      <c r="S64" s="201">
        <v>7.83</v>
      </c>
      <c r="T64" s="201">
        <v>0</v>
      </c>
      <c r="U64" s="201">
        <v>55.03</v>
      </c>
      <c r="V64" s="201">
        <v>5.36</v>
      </c>
      <c r="W64" s="201">
        <v>13.77</v>
      </c>
      <c r="X64" s="201">
        <v>44</v>
      </c>
      <c r="Y64" s="201">
        <v>0</v>
      </c>
      <c r="Z64">
        <v>0</v>
      </c>
      <c r="AA64" s="201">
        <v>9.8000000000000007</v>
      </c>
      <c r="AB64" s="201">
        <v>0</v>
      </c>
      <c r="AC64" s="201">
        <v>0</v>
      </c>
      <c r="AD64" s="201">
        <v>0</v>
      </c>
      <c r="AE64" s="201">
        <v>30</v>
      </c>
      <c r="AF64" s="201">
        <v>0</v>
      </c>
      <c r="AG64" s="201">
        <v>0</v>
      </c>
      <c r="AH64" s="201">
        <v>0</v>
      </c>
      <c r="AI64" s="201">
        <v>57.64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75.39</v>
      </c>
      <c r="AQ64" s="201">
        <v>26.76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4.99</v>
      </c>
      <c r="L65" s="201">
        <v>382.01</v>
      </c>
      <c r="M65" s="201">
        <v>22.12</v>
      </c>
      <c r="N65" s="201">
        <v>34.409999999999997</v>
      </c>
      <c r="O65" s="201">
        <v>0</v>
      </c>
      <c r="P65" s="201">
        <v>39.979999999999997</v>
      </c>
      <c r="Q65" s="201">
        <v>6.48</v>
      </c>
      <c r="R65" s="201">
        <v>6.29</v>
      </c>
      <c r="S65" s="201">
        <v>7.83</v>
      </c>
      <c r="T65" s="201">
        <v>0</v>
      </c>
      <c r="U65" s="201">
        <v>55.03</v>
      </c>
      <c r="V65" s="201">
        <v>5.36</v>
      </c>
      <c r="W65" s="201">
        <v>13.77</v>
      </c>
      <c r="X65" s="201">
        <v>44</v>
      </c>
      <c r="Y65" s="201">
        <v>0</v>
      </c>
      <c r="Z65">
        <v>0</v>
      </c>
      <c r="AA65" s="201">
        <v>9.8000000000000007</v>
      </c>
      <c r="AB65" s="201">
        <v>0</v>
      </c>
      <c r="AC65" s="201">
        <v>0</v>
      </c>
      <c r="AD65" s="201">
        <v>0</v>
      </c>
      <c r="AE65" s="201">
        <v>30</v>
      </c>
      <c r="AF65" s="201">
        <v>0</v>
      </c>
      <c r="AG65" s="201">
        <v>0</v>
      </c>
      <c r="AH65" s="201">
        <v>0</v>
      </c>
      <c r="AI65" s="201">
        <v>57.64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75.39</v>
      </c>
      <c r="AQ65" s="201">
        <v>26.76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4.99</v>
      </c>
      <c r="L66" s="201">
        <v>386.84</v>
      </c>
      <c r="M66" s="201">
        <v>22.12</v>
      </c>
      <c r="N66" s="201">
        <v>34.409999999999997</v>
      </c>
      <c r="O66" s="201">
        <v>0</v>
      </c>
      <c r="P66" s="201">
        <v>39.979999999999997</v>
      </c>
      <c r="Q66" s="201">
        <v>6.48</v>
      </c>
      <c r="R66" s="201">
        <v>6.29</v>
      </c>
      <c r="S66" s="201">
        <v>7.83</v>
      </c>
      <c r="T66" s="201">
        <v>0</v>
      </c>
      <c r="U66" s="201">
        <v>55.03</v>
      </c>
      <c r="V66" s="201">
        <v>5.36</v>
      </c>
      <c r="W66" s="201">
        <v>13.77</v>
      </c>
      <c r="X66" s="201">
        <v>44</v>
      </c>
      <c r="Y66" s="201">
        <v>0</v>
      </c>
      <c r="Z66">
        <v>0</v>
      </c>
      <c r="AA66" s="201">
        <v>9.8000000000000007</v>
      </c>
      <c r="AB66" s="201">
        <v>0</v>
      </c>
      <c r="AC66" s="201">
        <v>0</v>
      </c>
      <c r="AD66" s="201">
        <v>0</v>
      </c>
      <c r="AE66" s="201">
        <v>30</v>
      </c>
      <c r="AF66" s="201">
        <v>0</v>
      </c>
      <c r="AG66" s="201">
        <v>0</v>
      </c>
      <c r="AH66" s="201">
        <v>0</v>
      </c>
      <c r="AI66" s="201">
        <v>57.64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75.39</v>
      </c>
      <c r="AQ66" s="201">
        <v>26.76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4.99</v>
      </c>
      <c r="L67" s="201">
        <v>338.48</v>
      </c>
      <c r="M67" s="201">
        <v>22.12</v>
      </c>
      <c r="N67" s="201">
        <v>34.409999999999997</v>
      </c>
      <c r="O67" s="201">
        <v>0</v>
      </c>
      <c r="P67" s="201">
        <v>39.979999999999997</v>
      </c>
      <c r="Q67" s="201">
        <v>6.48</v>
      </c>
      <c r="R67" s="201">
        <v>6.12</v>
      </c>
      <c r="S67" s="201">
        <v>7.83</v>
      </c>
      <c r="T67" s="201">
        <v>0</v>
      </c>
      <c r="U67" s="201">
        <v>55.03</v>
      </c>
      <c r="V67" s="201">
        <v>5.36</v>
      </c>
      <c r="W67" s="201">
        <v>13.77</v>
      </c>
      <c r="X67" s="201">
        <v>44</v>
      </c>
      <c r="Y67" s="201">
        <v>0</v>
      </c>
      <c r="Z67">
        <v>0</v>
      </c>
      <c r="AA67" s="201">
        <v>9.8000000000000007</v>
      </c>
      <c r="AB67" s="201">
        <v>0</v>
      </c>
      <c r="AC67" s="201">
        <v>0</v>
      </c>
      <c r="AD67" s="201">
        <v>0</v>
      </c>
      <c r="AE67" s="201">
        <v>30</v>
      </c>
      <c r="AF67" s="201">
        <v>0</v>
      </c>
      <c r="AG67" s="201">
        <v>0</v>
      </c>
      <c r="AH67" s="201">
        <v>0</v>
      </c>
      <c r="AI67" s="201">
        <v>57.64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75.39</v>
      </c>
      <c r="AQ67" s="201">
        <v>26.76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4.99</v>
      </c>
      <c r="L68" s="201">
        <v>386.84</v>
      </c>
      <c r="M68" s="201">
        <v>22.12</v>
      </c>
      <c r="N68" s="201">
        <v>34.409999999999997</v>
      </c>
      <c r="O68" s="201">
        <v>0</v>
      </c>
      <c r="P68" s="201">
        <v>39.979999999999997</v>
      </c>
      <c r="Q68" s="201">
        <v>6.48</v>
      </c>
      <c r="R68" s="201">
        <v>6.12</v>
      </c>
      <c r="S68" s="201">
        <v>7.83</v>
      </c>
      <c r="T68" s="201">
        <v>0</v>
      </c>
      <c r="U68" s="201">
        <v>55.03</v>
      </c>
      <c r="V68" s="201">
        <v>5.36</v>
      </c>
      <c r="W68" s="201">
        <v>13.77</v>
      </c>
      <c r="X68" s="201">
        <v>44</v>
      </c>
      <c r="Y68" s="201">
        <v>0</v>
      </c>
      <c r="Z68">
        <v>0</v>
      </c>
      <c r="AA68" s="201">
        <v>9.8000000000000007</v>
      </c>
      <c r="AB68" s="201">
        <v>0</v>
      </c>
      <c r="AC68" s="201">
        <v>0</v>
      </c>
      <c r="AD68" s="201">
        <v>0</v>
      </c>
      <c r="AE68" s="201">
        <v>30</v>
      </c>
      <c r="AF68" s="201">
        <v>0</v>
      </c>
      <c r="AG68" s="201">
        <v>0</v>
      </c>
      <c r="AH68" s="201">
        <v>0</v>
      </c>
      <c r="AI68" s="201">
        <v>57.64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75.39</v>
      </c>
      <c r="AQ68" s="201">
        <v>26.76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4.9800000000000004</v>
      </c>
      <c r="L69" s="201">
        <v>459.37</v>
      </c>
      <c r="M69" s="201">
        <v>22.12</v>
      </c>
      <c r="N69" s="201">
        <v>34.409999999999997</v>
      </c>
      <c r="O69" s="201">
        <v>0</v>
      </c>
      <c r="P69" s="201">
        <v>39.979999999999997</v>
      </c>
      <c r="Q69" s="201">
        <v>6.48</v>
      </c>
      <c r="R69" s="201">
        <v>6.12</v>
      </c>
      <c r="S69" s="201">
        <v>6.72</v>
      </c>
      <c r="T69" s="201">
        <v>0</v>
      </c>
      <c r="U69" s="201">
        <v>55.03</v>
      </c>
      <c r="V69" s="201">
        <v>5.36</v>
      </c>
      <c r="W69" s="201">
        <v>13.77</v>
      </c>
      <c r="X69" s="201">
        <v>44</v>
      </c>
      <c r="Y69" s="201">
        <v>0</v>
      </c>
      <c r="Z69">
        <v>0</v>
      </c>
      <c r="AA69" s="201">
        <v>9.8000000000000007</v>
      </c>
      <c r="AB69" s="201">
        <v>0</v>
      </c>
      <c r="AC69" s="201">
        <v>0</v>
      </c>
      <c r="AD69" s="201">
        <v>0</v>
      </c>
      <c r="AE69" s="201">
        <v>30</v>
      </c>
      <c r="AF69" s="201">
        <v>0</v>
      </c>
      <c r="AG69" s="201">
        <v>0</v>
      </c>
      <c r="AH69" s="201">
        <v>0</v>
      </c>
      <c r="AI69" s="201">
        <v>57.64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71.87</v>
      </c>
      <c r="AQ69" s="201">
        <v>26.76</v>
      </c>
      <c r="AR69" s="201">
        <v>22.24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4.99</v>
      </c>
      <c r="L70" s="201">
        <v>446.24</v>
      </c>
      <c r="M70" s="201">
        <v>22.12</v>
      </c>
      <c r="N70" s="201">
        <v>34.409999999999997</v>
      </c>
      <c r="O70" s="201">
        <v>0</v>
      </c>
      <c r="P70" s="201">
        <v>39.979999999999997</v>
      </c>
      <c r="Q70" s="201">
        <v>5.59</v>
      </c>
      <c r="R70" s="201">
        <v>6.12</v>
      </c>
      <c r="S70" s="201">
        <v>6.72</v>
      </c>
      <c r="T70" s="201">
        <v>0</v>
      </c>
      <c r="U70" s="201">
        <v>55.03</v>
      </c>
      <c r="V70" s="201">
        <v>5.36</v>
      </c>
      <c r="W70" s="201">
        <v>13.77</v>
      </c>
      <c r="X70" s="201">
        <v>44</v>
      </c>
      <c r="Y70" s="201">
        <v>0</v>
      </c>
      <c r="Z70">
        <v>0</v>
      </c>
      <c r="AA70" s="201">
        <v>9.8000000000000007</v>
      </c>
      <c r="AB70" s="201">
        <v>0</v>
      </c>
      <c r="AC70" s="201">
        <v>0</v>
      </c>
      <c r="AD70" s="201">
        <v>0</v>
      </c>
      <c r="AE70" s="201">
        <v>30</v>
      </c>
      <c r="AF70" s="201">
        <v>0</v>
      </c>
      <c r="AG70" s="201">
        <v>0</v>
      </c>
      <c r="AH70" s="201">
        <v>0</v>
      </c>
      <c r="AI70" s="201">
        <v>57.64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75.39</v>
      </c>
      <c r="AQ70" s="201">
        <v>26.76</v>
      </c>
      <c r="AR70" s="201">
        <v>19.46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4.99</v>
      </c>
      <c r="L71" s="201">
        <v>562.42999999999995</v>
      </c>
      <c r="M71" s="201">
        <v>22.12</v>
      </c>
      <c r="N71" s="201">
        <v>34.409999999999997</v>
      </c>
      <c r="O71" s="201">
        <v>0</v>
      </c>
      <c r="P71" s="201">
        <v>39.979999999999997</v>
      </c>
      <c r="Q71" s="201">
        <v>6.48</v>
      </c>
      <c r="R71" s="201">
        <v>6.12</v>
      </c>
      <c r="S71" s="201">
        <v>6.72</v>
      </c>
      <c r="T71" s="201">
        <v>0</v>
      </c>
      <c r="U71" s="201">
        <v>60.64</v>
      </c>
      <c r="V71" s="201">
        <v>5.36</v>
      </c>
      <c r="W71" s="201">
        <v>13.77</v>
      </c>
      <c r="X71" s="201">
        <v>44</v>
      </c>
      <c r="Y71" s="201">
        <v>0</v>
      </c>
      <c r="Z71">
        <v>0</v>
      </c>
      <c r="AA71" s="201">
        <v>9.8000000000000007</v>
      </c>
      <c r="AB71" s="201">
        <v>0</v>
      </c>
      <c r="AC71" s="201">
        <v>0</v>
      </c>
      <c r="AD71" s="201">
        <v>0</v>
      </c>
      <c r="AE71" s="201">
        <v>30</v>
      </c>
      <c r="AF71" s="201">
        <v>0</v>
      </c>
      <c r="AG71" s="201">
        <v>0</v>
      </c>
      <c r="AH71" s="201">
        <v>0</v>
      </c>
      <c r="AI71" s="201">
        <v>57.64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75.39</v>
      </c>
      <c r="AQ71" s="201">
        <v>26.76</v>
      </c>
      <c r="AR71" s="201">
        <v>15.22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4.99</v>
      </c>
      <c r="L72" s="201">
        <v>562.42999999999995</v>
      </c>
      <c r="M72" s="201">
        <v>22.12</v>
      </c>
      <c r="N72" s="201">
        <v>34.409999999999997</v>
      </c>
      <c r="O72" s="201">
        <v>0</v>
      </c>
      <c r="P72" s="201">
        <v>39.979999999999997</v>
      </c>
      <c r="Q72" s="201">
        <v>6.48</v>
      </c>
      <c r="R72" s="201">
        <v>6.12</v>
      </c>
      <c r="S72" s="201">
        <v>6.72</v>
      </c>
      <c r="T72" s="201">
        <v>0</v>
      </c>
      <c r="U72" s="201">
        <v>62.13</v>
      </c>
      <c r="V72" s="201">
        <v>5.36</v>
      </c>
      <c r="W72" s="201">
        <v>13.77</v>
      </c>
      <c r="X72" s="201">
        <v>44</v>
      </c>
      <c r="Y72" s="201">
        <v>0</v>
      </c>
      <c r="Z72">
        <v>0</v>
      </c>
      <c r="AA72" s="201">
        <v>9.8000000000000007</v>
      </c>
      <c r="AB72" s="201">
        <v>0</v>
      </c>
      <c r="AC72" s="201">
        <v>0</v>
      </c>
      <c r="AD72" s="201">
        <v>0</v>
      </c>
      <c r="AE72" s="201">
        <v>30</v>
      </c>
      <c r="AF72" s="201">
        <v>0</v>
      </c>
      <c r="AG72" s="201">
        <v>0</v>
      </c>
      <c r="AH72" s="201">
        <v>0</v>
      </c>
      <c r="AI72" s="201">
        <v>57.64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75.39</v>
      </c>
      <c r="AQ72" s="201">
        <v>26.76</v>
      </c>
      <c r="AR72" s="201">
        <v>11.35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562.42999999999995</v>
      </c>
      <c r="M73" s="201">
        <v>22.12</v>
      </c>
      <c r="N73" s="201">
        <v>34.409999999999997</v>
      </c>
      <c r="O73" s="201">
        <v>0</v>
      </c>
      <c r="P73" s="201">
        <v>39.979999999999997</v>
      </c>
      <c r="Q73" s="201">
        <v>6.48</v>
      </c>
      <c r="R73" s="201">
        <v>6.12</v>
      </c>
      <c r="S73" s="201">
        <v>6.72</v>
      </c>
      <c r="T73" s="201">
        <v>0</v>
      </c>
      <c r="U73" s="201">
        <v>62.13</v>
      </c>
      <c r="V73" s="201">
        <v>5.36</v>
      </c>
      <c r="W73" s="201">
        <v>13.77</v>
      </c>
      <c r="X73" s="201">
        <v>44</v>
      </c>
      <c r="Y73" s="201">
        <v>0</v>
      </c>
      <c r="Z73">
        <v>0</v>
      </c>
      <c r="AA73" s="201">
        <v>9.8000000000000007</v>
      </c>
      <c r="AB73" s="201">
        <v>0</v>
      </c>
      <c r="AC73" s="201">
        <v>0</v>
      </c>
      <c r="AD73" s="201">
        <v>0</v>
      </c>
      <c r="AE73" s="201">
        <v>30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75.39</v>
      </c>
      <c r="AQ73" s="201">
        <v>26.76</v>
      </c>
      <c r="AR73" s="201">
        <v>6.94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529.58000000000004</v>
      </c>
      <c r="M74" s="201">
        <v>22.12</v>
      </c>
      <c r="N74" s="201">
        <v>34.409999999999997</v>
      </c>
      <c r="O74" s="201">
        <v>0</v>
      </c>
      <c r="P74" s="201">
        <v>39.979999999999997</v>
      </c>
      <c r="Q74" s="201">
        <v>5.59</v>
      </c>
      <c r="R74" s="201">
        <v>6.12</v>
      </c>
      <c r="S74" s="201">
        <v>6.72</v>
      </c>
      <c r="T74" s="201">
        <v>0</v>
      </c>
      <c r="U74" s="201">
        <v>62.13</v>
      </c>
      <c r="V74" s="201">
        <v>5.36</v>
      </c>
      <c r="W74" s="201">
        <v>13.77</v>
      </c>
      <c r="X74" s="201">
        <v>44</v>
      </c>
      <c r="Y74" s="201">
        <v>0</v>
      </c>
      <c r="Z74">
        <v>0</v>
      </c>
      <c r="AA74" s="201">
        <v>9.8000000000000007</v>
      </c>
      <c r="AB74" s="201">
        <v>0</v>
      </c>
      <c r="AC74" s="201">
        <v>0</v>
      </c>
      <c r="AD74" s="201">
        <v>0</v>
      </c>
      <c r="AE74" s="201">
        <v>30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75.39</v>
      </c>
      <c r="AQ74" s="201">
        <v>26.76</v>
      </c>
      <c r="AR74" s="201">
        <v>3.72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4.99</v>
      </c>
      <c r="L75" s="201">
        <v>562.42999999999995</v>
      </c>
      <c r="M75" s="201">
        <v>23.1</v>
      </c>
      <c r="N75" s="201">
        <v>34.409999999999997</v>
      </c>
      <c r="O75" s="201">
        <v>0</v>
      </c>
      <c r="P75" s="201">
        <v>39.979999999999997</v>
      </c>
      <c r="Q75" s="201">
        <v>6.48</v>
      </c>
      <c r="R75" s="201">
        <v>6.12</v>
      </c>
      <c r="S75" s="201">
        <v>6.72</v>
      </c>
      <c r="T75" s="201">
        <v>0</v>
      </c>
      <c r="U75" s="201">
        <v>62.13</v>
      </c>
      <c r="V75" s="201">
        <v>5.36</v>
      </c>
      <c r="W75" s="201">
        <v>13.77</v>
      </c>
      <c r="X75" s="201">
        <v>44</v>
      </c>
      <c r="Y75" s="201">
        <v>0</v>
      </c>
      <c r="Z75">
        <v>0</v>
      </c>
      <c r="AA75" s="201">
        <v>9.8000000000000007</v>
      </c>
      <c r="AB75" s="201">
        <v>0</v>
      </c>
      <c r="AC75" s="201">
        <v>0</v>
      </c>
      <c r="AD75" s="201">
        <v>0</v>
      </c>
      <c r="AE75" s="201">
        <v>30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5.0599999999999996</v>
      </c>
      <c r="L76" s="201">
        <v>470.75</v>
      </c>
      <c r="M76" s="201">
        <v>23.1</v>
      </c>
      <c r="N76" s="201">
        <v>34.409999999999997</v>
      </c>
      <c r="O76" s="201">
        <v>0</v>
      </c>
      <c r="P76" s="201">
        <v>39.979999999999997</v>
      </c>
      <c r="Q76" s="201">
        <v>5.59</v>
      </c>
      <c r="R76" s="201">
        <v>6.12</v>
      </c>
      <c r="S76" s="201">
        <v>6.72</v>
      </c>
      <c r="T76" s="201">
        <v>0</v>
      </c>
      <c r="U76" s="201">
        <v>62.13</v>
      </c>
      <c r="V76" s="201">
        <v>5.36</v>
      </c>
      <c r="W76" s="201">
        <v>13.77</v>
      </c>
      <c r="X76" s="201">
        <v>44</v>
      </c>
      <c r="Y76" s="201">
        <v>0</v>
      </c>
      <c r="Z76">
        <v>0</v>
      </c>
      <c r="AA76" s="201">
        <v>9.8000000000000007</v>
      </c>
      <c r="AB76" s="201">
        <v>0</v>
      </c>
      <c r="AC76" s="201">
        <v>0</v>
      </c>
      <c r="AD76" s="201">
        <v>0</v>
      </c>
      <c r="AE76" s="201">
        <v>30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4.99</v>
      </c>
      <c r="L77" s="201">
        <v>446.24</v>
      </c>
      <c r="M77" s="201">
        <v>23.59</v>
      </c>
      <c r="N77" s="201">
        <v>34.409999999999997</v>
      </c>
      <c r="O77" s="201">
        <v>0</v>
      </c>
      <c r="P77" s="201">
        <v>39.979999999999997</v>
      </c>
      <c r="Q77" s="201">
        <v>5.59</v>
      </c>
      <c r="R77" s="201">
        <v>6.12</v>
      </c>
      <c r="S77" s="201">
        <v>6.72</v>
      </c>
      <c r="T77" s="201">
        <v>0</v>
      </c>
      <c r="U77" s="201">
        <v>48.9</v>
      </c>
      <c r="V77" s="201">
        <v>5.36</v>
      </c>
      <c r="W77" s="201">
        <v>13.77</v>
      </c>
      <c r="X77" s="201">
        <v>44</v>
      </c>
      <c r="Y77" s="201">
        <v>0</v>
      </c>
      <c r="Z77">
        <v>0</v>
      </c>
      <c r="AA77" s="201">
        <v>9.8000000000000007</v>
      </c>
      <c r="AB77" s="201">
        <v>0</v>
      </c>
      <c r="AC77" s="201">
        <v>0</v>
      </c>
      <c r="AD77" s="201">
        <v>0</v>
      </c>
      <c r="AE77" s="201">
        <v>30</v>
      </c>
      <c r="AF77" s="201">
        <v>0</v>
      </c>
      <c r="AG77" s="201">
        <v>0</v>
      </c>
      <c r="AH77" s="201">
        <v>0</v>
      </c>
      <c r="AI77" s="201">
        <v>50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4.99</v>
      </c>
      <c r="L78" s="201">
        <v>446.24</v>
      </c>
      <c r="M78" s="201">
        <v>23.6</v>
      </c>
      <c r="N78" s="201">
        <v>34.409999999999997</v>
      </c>
      <c r="O78" s="201">
        <v>0</v>
      </c>
      <c r="P78" s="201">
        <v>39.979999999999997</v>
      </c>
      <c r="Q78" s="201">
        <v>6.36</v>
      </c>
      <c r="R78" s="201">
        <v>6.12</v>
      </c>
      <c r="S78" s="201">
        <v>7.66</v>
      </c>
      <c r="T78" s="201">
        <v>0</v>
      </c>
      <c r="U78" s="201">
        <v>48.9</v>
      </c>
      <c r="V78" s="201">
        <v>5.36</v>
      </c>
      <c r="W78" s="201">
        <v>13.77</v>
      </c>
      <c r="X78" s="201">
        <v>44</v>
      </c>
      <c r="Y78" s="201">
        <v>0</v>
      </c>
      <c r="Z78">
        <v>0</v>
      </c>
      <c r="AA78" s="201">
        <v>9.8000000000000007</v>
      </c>
      <c r="AB78" s="201">
        <v>0</v>
      </c>
      <c r="AC78" s="201">
        <v>0</v>
      </c>
      <c r="AD78" s="201">
        <v>0</v>
      </c>
      <c r="AE78" s="201">
        <v>30</v>
      </c>
      <c r="AF78" s="201">
        <v>0</v>
      </c>
      <c r="AG78" s="201">
        <v>0</v>
      </c>
      <c r="AH78" s="201">
        <v>0</v>
      </c>
      <c r="AI78" s="201">
        <v>50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8.0399999999999991</v>
      </c>
      <c r="L79" s="201">
        <v>471.16</v>
      </c>
      <c r="M79" s="201">
        <v>23.6</v>
      </c>
      <c r="N79" s="201">
        <v>34.409999999999997</v>
      </c>
      <c r="O79" s="201">
        <v>0</v>
      </c>
      <c r="P79" s="201">
        <v>39.979999999999997</v>
      </c>
      <c r="Q79" s="201">
        <v>6.36</v>
      </c>
      <c r="R79" s="201">
        <v>6.12</v>
      </c>
      <c r="S79" s="201">
        <v>7.66</v>
      </c>
      <c r="T79" s="201">
        <v>0</v>
      </c>
      <c r="U79" s="201">
        <v>48.9</v>
      </c>
      <c r="V79" s="201">
        <v>5.36</v>
      </c>
      <c r="W79" s="201">
        <v>13.77</v>
      </c>
      <c r="X79" s="201">
        <v>44</v>
      </c>
      <c r="Y79" s="201">
        <v>0</v>
      </c>
      <c r="Z79">
        <v>0</v>
      </c>
      <c r="AA79" s="201">
        <v>9.8000000000000007</v>
      </c>
      <c r="AB79" s="201">
        <v>0</v>
      </c>
      <c r="AC79" s="201">
        <v>0</v>
      </c>
      <c r="AD79" s="201">
        <v>0</v>
      </c>
      <c r="AE79" s="201">
        <v>30</v>
      </c>
      <c r="AF79" s="201">
        <v>0</v>
      </c>
      <c r="AG79" s="201">
        <v>0</v>
      </c>
      <c r="AH79" s="201">
        <v>0</v>
      </c>
      <c r="AI79" s="201">
        <v>65.790000000000006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8.0399999999999991</v>
      </c>
      <c r="L80" s="201">
        <v>471.16</v>
      </c>
      <c r="M80" s="201">
        <v>23.6</v>
      </c>
      <c r="N80" s="201">
        <v>34.409999999999997</v>
      </c>
      <c r="O80" s="201">
        <v>0</v>
      </c>
      <c r="P80" s="201">
        <v>39.979999999999997</v>
      </c>
      <c r="Q80" s="201">
        <v>6.36</v>
      </c>
      <c r="R80" s="201">
        <v>6.12</v>
      </c>
      <c r="S80" s="201">
        <v>7.66</v>
      </c>
      <c r="T80" s="201">
        <v>0</v>
      </c>
      <c r="U80" s="201">
        <v>48.9</v>
      </c>
      <c r="V80" s="201">
        <v>5.36</v>
      </c>
      <c r="W80" s="201">
        <v>13.77</v>
      </c>
      <c r="X80" s="201">
        <v>44</v>
      </c>
      <c r="Y80" s="201">
        <v>0</v>
      </c>
      <c r="Z80">
        <v>0</v>
      </c>
      <c r="AA80" s="201">
        <v>9.8000000000000007</v>
      </c>
      <c r="AB80" s="201">
        <v>0</v>
      </c>
      <c r="AC80" s="201">
        <v>0</v>
      </c>
      <c r="AD80" s="201">
        <v>0</v>
      </c>
      <c r="AE80" s="201">
        <v>30</v>
      </c>
      <c r="AF80" s="201">
        <v>0</v>
      </c>
      <c r="AG80" s="201">
        <v>0</v>
      </c>
      <c r="AH80" s="201">
        <v>0</v>
      </c>
      <c r="AI80" s="201">
        <v>65.790000000000006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471.16</v>
      </c>
      <c r="M81" s="201">
        <v>23.6</v>
      </c>
      <c r="N81" s="201">
        <v>34.409999999999997</v>
      </c>
      <c r="O81" s="201">
        <v>0</v>
      </c>
      <c r="P81" s="201">
        <v>39.979999999999997</v>
      </c>
      <c r="Q81" s="201">
        <v>6.36</v>
      </c>
      <c r="R81" s="201">
        <v>6.12</v>
      </c>
      <c r="S81" s="201">
        <v>7.66</v>
      </c>
      <c r="T81" s="201">
        <v>0</v>
      </c>
      <c r="U81" s="201">
        <v>48.9</v>
      </c>
      <c r="V81" s="201">
        <v>5.36</v>
      </c>
      <c r="W81" s="201">
        <v>13.77</v>
      </c>
      <c r="X81" s="201">
        <v>44</v>
      </c>
      <c r="Y81" s="201">
        <v>0</v>
      </c>
      <c r="Z81">
        <v>0</v>
      </c>
      <c r="AA81" s="201">
        <v>9.8000000000000007</v>
      </c>
      <c r="AB81" s="201">
        <v>0</v>
      </c>
      <c r="AC81" s="201">
        <v>0</v>
      </c>
      <c r="AD81" s="201">
        <v>0</v>
      </c>
      <c r="AE81" s="201">
        <v>30</v>
      </c>
      <c r="AF81" s="201">
        <v>0</v>
      </c>
      <c r="AG81" s="201">
        <v>0</v>
      </c>
      <c r="AH81" s="201">
        <v>0</v>
      </c>
      <c r="AI81" s="201">
        <v>65.790000000000006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471.16</v>
      </c>
      <c r="M82" s="201">
        <v>23.6</v>
      </c>
      <c r="N82" s="201">
        <v>34.409999999999997</v>
      </c>
      <c r="O82" s="201">
        <v>0</v>
      </c>
      <c r="P82" s="201">
        <v>39.979999999999997</v>
      </c>
      <c r="Q82" s="201">
        <v>6.36</v>
      </c>
      <c r="R82" s="201">
        <v>6.12</v>
      </c>
      <c r="S82" s="201">
        <v>7.66</v>
      </c>
      <c r="T82" s="201">
        <v>0</v>
      </c>
      <c r="U82" s="201">
        <v>48.9</v>
      </c>
      <c r="V82" s="201">
        <v>5.36</v>
      </c>
      <c r="W82" s="201">
        <v>13.77</v>
      </c>
      <c r="X82" s="201">
        <v>44</v>
      </c>
      <c r="Y82" s="201">
        <v>0</v>
      </c>
      <c r="Z82">
        <v>0</v>
      </c>
      <c r="AA82" s="201">
        <v>10.11</v>
      </c>
      <c r="AB82" s="201">
        <v>0</v>
      </c>
      <c r="AC82" s="201">
        <v>0</v>
      </c>
      <c r="AD82" s="201">
        <v>0</v>
      </c>
      <c r="AE82" s="201">
        <v>30</v>
      </c>
      <c r="AF82" s="201">
        <v>0</v>
      </c>
      <c r="AG82" s="201">
        <v>0</v>
      </c>
      <c r="AH82" s="201">
        <v>0</v>
      </c>
      <c r="AI82" s="201">
        <v>65.790000000000006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471.16</v>
      </c>
      <c r="M83" s="201">
        <v>23.6</v>
      </c>
      <c r="N83" s="201">
        <v>34.409999999999997</v>
      </c>
      <c r="O83" s="201">
        <v>0</v>
      </c>
      <c r="P83" s="201">
        <v>39.979999999999997</v>
      </c>
      <c r="Q83" s="201">
        <v>6.36</v>
      </c>
      <c r="R83" s="201">
        <v>6.12</v>
      </c>
      <c r="S83" s="201">
        <v>7.66</v>
      </c>
      <c r="T83" s="201">
        <v>0</v>
      </c>
      <c r="U83" s="201">
        <v>48.9</v>
      </c>
      <c r="V83" s="201">
        <v>5.36</v>
      </c>
      <c r="W83" s="201">
        <v>13.77</v>
      </c>
      <c r="X83" s="201">
        <v>44</v>
      </c>
      <c r="Y83" s="201">
        <v>0</v>
      </c>
      <c r="Z83">
        <v>0</v>
      </c>
      <c r="AA83" s="201">
        <v>10.11</v>
      </c>
      <c r="AB83" s="201">
        <v>0</v>
      </c>
      <c r="AC83" s="201">
        <v>0</v>
      </c>
      <c r="AD83" s="201">
        <v>0</v>
      </c>
      <c r="AE83" s="201">
        <v>30</v>
      </c>
      <c r="AF83" s="201">
        <v>0</v>
      </c>
      <c r="AG83" s="201">
        <v>0</v>
      </c>
      <c r="AH83" s="201">
        <v>0</v>
      </c>
      <c r="AI83" s="201">
        <v>66.89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9.01</v>
      </c>
      <c r="L84" s="201">
        <v>471.25</v>
      </c>
      <c r="M84" s="201">
        <v>23.6</v>
      </c>
      <c r="N84" s="201">
        <v>34.409999999999997</v>
      </c>
      <c r="O84" s="201">
        <v>0</v>
      </c>
      <c r="P84" s="201">
        <v>39.979999999999997</v>
      </c>
      <c r="Q84" s="201">
        <v>6.36</v>
      </c>
      <c r="R84" s="201">
        <v>6.12</v>
      </c>
      <c r="S84" s="201">
        <v>7.66</v>
      </c>
      <c r="T84" s="201">
        <v>0</v>
      </c>
      <c r="U84" s="201">
        <v>48.9</v>
      </c>
      <c r="V84" s="201">
        <v>5.36</v>
      </c>
      <c r="W84" s="201">
        <v>13.77</v>
      </c>
      <c r="X84" s="201">
        <v>44</v>
      </c>
      <c r="Y84" s="201">
        <v>0</v>
      </c>
      <c r="Z84">
        <v>0</v>
      </c>
      <c r="AA84" s="201">
        <v>10.11</v>
      </c>
      <c r="AB84" s="201">
        <v>0</v>
      </c>
      <c r="AC84" s="201">
        <v>0</v>
      </c>
      <c r="AD84" s="201">
        <v>0</v>
      </c>
      <c r="AE84" s="201">
        <v>30</v>
      </c>
      <c r="AF84" s="201">
        <v>0</v>
      </c>
      <c r="AG84" s="201">
        <v>0</v>
      </c>
      <c r="AH84" s="201">
        <v>0</v>
      </c>
      <c r="AI84" s="201">
        <v>66.89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9.01</v>
      </c>
      <c r="L85" s="201">
        <v>471.16</v>
      </c>
      <c r="M85" s="201">
        <v>23.6</v>
      </c>
      <c r="N85" s="201">
        <v>34.409999999999997</v>
      </c>
      <c r="O85" s="201">
        <v>0</v>
      </c>
      <c r="P85" s="201">
        <v>39.979999999999997</v>
      </c>
      <c r="Q85" s="201">
        <v>6.36</v>
      </c>
      <c r="R85" s="201">
        <v>6.12</v>
      </c>
      <c r="S85" s="201">
        <v>7.66</v>
      </c>
      <c r="T85" s="201">
        <v>0</v>
      </c>
      <c r="U85" s="201">
        <v>54.62</v>
      </c>
      <c r="V85" s="201">
        <v>5.36</v>
      </c>
      <c r="W85" s="201">
        <v>13.77</v>
      </c>
      <c r="X85" s="201">
        <v>44</v>
      </c>
      <c r="Y85" s="201">
        <v>0</v>
      </c>
      <c r="Z85">
        <v>0</v>
      </c>
      <c r="AA85" s="201">
        <v>10.11</v>
      </c>
      <c r="AB85" s="201">
        <v>0</v>
      </c>
      <c r="AC85" s="201">
        <v>0</v>
      </c>
      <c r="AD85" s="201">
        <v>0</v>
      </c>
      <c r="AE85" s="201">
        <v>30</v>
      </c>
      <c r="AF85" s="201">
        <v>0</v>
      </c>
      <c r="AG85" s="201">
        <v>0</v>
      </c>
      <c r="AH85" s="201">
        <v>0</v>
      </c>
      <c r="AI85" s="201">
        <v>66.89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9.01</v>
      </c>
      <c r="L86" s="201">
        <v>471.16</v>
      </c>
      <c r="M86" s="201">
        <v>23.6</v>
      </c>
      <c r="N86" s="201">
        <v>34.409999999999997</v>
      </c>
      <c r="O86" s="201">
        <v>0</v>
      </c>
      <c r="P86" s="201">
        <v>39.979999999999997</v>
      </c>
      <c r="Q86" s="201">
        <v>6.36</v>
      </c>
      <c r="R86" s="201">
        <v>6.12</v>
      </c>
      <c r="S86" s="201">
        <v>7.66</v>
      </c>
      <c r="T86" s="201">
        <v>0</v>
      </c>
      <c r="U86" s="201">
        <v>54.62</v>
      </c>
      <c r="V86" s="201">
        <v>5.36</v>
      </c>
      <c r="W86" s="201">
        <v>13.77</v>
      </c>
      <c r="X86" s="201">
        <v>44</v>
      </c>
      <c r="Y86" s="201">
        <v>0</v>
      </c>
      <c r="Z86">
        <v>0</v>
      </c>
      <c r="AA86" s="201">
        <v>10.11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66.89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554.51</v>
      </c>
      <c r="M87" s="201">
        <v>23.6</v>
      </c>
      <c r="N87" s="201">
        <v>34.409999999999997</v>
      </c>
      <c r="O87" s="201">
        <v>0</v>
      </c>
      <c r="P87" s="201">
        <v>39.979999999999997</v>
      </c>
      <c r="Q87" s="201">
        <v>6.36</v>
      </c>
      <c r="R87" s="201">
        <v>6.12</v>
      </c>
      <c r="S87" s="201">
        <v>7.66</v>
      </c>
      <c r="T87" s="201">
        <v>0</v>
      </c>
      <c r="U87" s="201">
        <v>54.62</v>
      </c>
      <c r="V87" s="201">
        <v>5.36</v>
      </c>
      <c r="W87" s="201">
        <v>13.77</v>
      </c>
      <c r="X87" s="201">
        <v>44</v>
      </c>
      <c r="Y87" s="201">
        <v>0</v>
      </c>
      <c r="Z87">
        <v>0</v>
      </c>
      <c r="AA87" s="201">
        <v>10.11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67.98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554.51</v>
      </c>
      <c r="M88" s="201">
        <v>23.6</v>
      </c>
      <c r="N88" s="201">
        <v>34.409999999999997</v>
      </c>
      <c r="O88" s="201">
        <v>0</v>
      </c>
      <c r="P88" s="201">
        <v>39.979999999999997</v>
      </c>
      <c r="Q88" s="201">
        <v>6.36</v>
      </c>
      <c r="R88" s="201">
        <v>6.12</v>
      </c>
      <c r="S88" s="201">
        <v>7.66</v>
      </c>
      <c r="T88" s="201">
        <v>0</v>
      </c>
      <c r="U88" s="201">
        <v>54.62</v>
      </c>
      <c r="V88" s="201">
        <v>5.36</v>
      </c>
      <c r="W88" s="201">
        <v>13.77</v>
      </c>
      <c r="X88" s="201">
        <v>44</v>
      </c>
      <c r="Y88" s="201">
        <v>0</v>
      </c>
      <c r="Z88">
        <v>0</v>
      </c>
      <c r="AA88" s="201">
        <v>10.11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67.98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9.01</v>
      </c>
      <c r="L89" s="201">
        <v>554.51</v>
      </c>
      <c r="M89" s="201">
        <v>23.6</v>
      </c>
      <c r="N89" s="201">
        <v>34.409999999999997</v>
      </c>
      <c r="O89" s="201">
        <v>0</v>
      </c>
      <c r="P89" s="201">
        <v>39.979999999999997</v>
      </c>
      <c r="Q89" s="201">
        <v>6.36</v>
      </c>
      <c r="R89" s="201">
        <v>6.12</v>
      </c>
      <c r="S89" s="201">
        <v>7.66</v>
      </c>
      <c r="T89" s="201">
        <v>0</v>
      </c>
      <c r="U89" s="201">
        <v>54.62</v>
      </c>
      <c r="V89" s="201">
        <v>5.36</v>
      </c>
      <c r="W89" s="201">
        <v>13.77</v>
      </c>
      <c r="X89" s="201">
        <v>44</v>
      </c>
      <c r="Y89" s="201">
        <v>0</v>
      </c>
      <c r="Z89">
        <v>0</v>
      </c>
      <c r="AA89" s="201">
        <v>10.11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67.98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9.01</v>
      </c>
      <c r="L90" s="201">
        <v>554.59</v>
      </c>
      <c r="M90" s="201">
        <v>23.6</v>
      </c>
      <c r="N90" s="201">
        <v>34.409999999999997</v>
      </c>
      <c r="O90" s="201">
        <v>0</v>
      </c>
      <c r="P90" s="201">
        <v>39.979999999999997</v>
      </c>
      <c r="Q90" s="201">
        <v>6.36</v>
      </c>
      <c r="R90" s="201">
        <v>6.12</v>
      </c>
      <c r="S90" s="201">
        <v>7.66</v>
      </c>
      <c r="T90" s="201">
        <v>0</v>
      </c>
      <c r="U90" s="201">
        <v>54.62</v>
      </c>
      <c r="V90" s="201">
        <v>5.36</v>
      </c>
      <c r="W90" s="201">
        <v>13.77</v>
      </c>
      <c r="X90" s="201">
        <v>44</v>
      </c>
      <c r="Y90" s="201">
        <v>0</v>
      </c>
      <c r="Z90">
        <v>0</v>
      </c>
      <c r="AA90" s="201">
        <v>10.42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67.98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9.01</v>
      </c>
      <c r="L91" s="201">
        <v>554.51</v>
      </c>
      <c r="M91" s="201">
        <v>23.6</v>
      </c>
      <c r="N91" s="201">
        <v>34.409999999999997</v>
      </c>
      <c r="O91" s="201">
        <v>0</v>
      </c>
      <c r="P91" s="201">
        <v>39.979999999999997</v>
      </c>
      <c r="Q91" s="201">
        <v>6.36</v>
      </c>
      <c r="R91" s="201">
        <v>6.12</v>
      </c>
      <c r="S91" s="201">
        <v>7.66</v>
      </c>
      <c r="T91" s="201">
        <v>0</v>
      </c>
      <c r="U91" s="201">
        <v>54.62</v>
      </c>
      <c r="V91" s="201">
        <v>5.36</v>
      </c>
      <c r="W91" s="201">
        <v>13.77</v>
      </c>
      <c r="X91" s="201">
        <v>44</v>
      </c>
      <c r="Y91" s="201">
        <v>0</v>
      </c>
      <c r="Z91">
        <v>0</v>
      </c>
      <c r="AA91" s="201">
        <v>10.42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67.98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9.01</v>
      </c>
      <c r="L92" s="201">
        <v>554.51</v>
      </c>
      <c r="M92" s="201">
        <v>23.6</v>
      </c>
      <c r="N92" s="201">
        <v>34.409999999999997</v>
      </c>
      <c r="O92" s="201">
        <v>0</v>
      </c>
      <c r="P92" s="201">
        <v>39.979999999999997</v>
      </c>
      <c r="Q92" s="201">
        <v>6.36</v>
      </c>
      <c r="R92" s="201">
        <v>6.12</v>
      </c>
      <c r="S92" s="201">
        <v>7.66</v>
      </c>
      <c r="T92" s="201">
        <v>0</v>
      </c>
      <c r="U92" s="201">
        <v>54.62</v>
      </c>
      <c r="V92" s="201">
        <v>5.36</v>
      </c>
      <c r="W92" s="201">
        <v>13.77</v>
      </c>
      <c r="X92" s="201">
        <v>44</v>
      </c>
      <c r="Y92" s="201">
        <v>0</v>
      </c>
      <c r="Z92">
        <v>0</v>
      </c>
      <c r="AA92" s="201">
        <v>10.42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69.08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554.51</v>
      </c>
      <c r="M93" s="201">
        <v>23.6</v>
      </c>
      <c r="N93" s="201">
        <v>34.409999999999997</v>
      </c>
      <c r="O93" s="201">
        <v>0</v>
      </c>
      <c r="P93" s="201">
        <v>39.979999999999997</v>
      </c>
      <c r="Q93" s="201">
        <v>6.36</v>
      </c>
      <c r="R93" s="201">
        <v>6.12</v>
      </c>
      <c r="S93" s="201">
        <v>7.66</v>
      </c>
      <c r="T93" s="201">
        <v>0</v>
      </c>
      <c r="U93" s="201">
        <v>54.62</v>
      </c>
      <c r="V93" s="201">
        <v>5.36</v>
      </c>
      <c r="W93" s="201">
        <v>13.77</v>
      </c>
      <c r="X93" s="201">
        <v>44</v>
      </c>
      <c r="Y93" s="201">
        <v>0</v>
      </c>
      <c r="Z93">
        <v>0</v>
      </c>
      <c r="AA93" s="201">
        <v>10.42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69.08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9.01</v>
      </c>
      <c r="L94" s="201">
        <v>554.51</v>
      </c>
      <c r="M94" s="201">
        <v>23.6</v>
      </c>
      <c r="N94" s="201">
        <v>34.409999999999997</v>
      </c>
      <c r="O94" s="201">
        <v>0</v>
      </c>
      <c r="P94" s="201">
        <v>39.979999999999997</v>
      </c>
      <c r="Q94" s="201">
        <v>6.36</v>
      </c>
      <c r="R94" s="201">
        <v>6.12</v>
      </c>
      <c r="S94" s="201">
        <v>7.66</v>
      </c>
      <c r="T94" s="201">
        <v>0</v>
      </c>
      <c r="U94" s="201">
        <v>54.62</v>
      </c>
      <c r="V94" s="201">
        <v>5.36</v>
      </c>
      <c r="W94" s="201">
        <v>13.77</v>
      </c>
      <c r="X94" s="201">
        <v>44</v>
      </c>
      <c r="Y94" s="201">
        <v>0</v>
      </c>
      <c r="Z94">
        <v>0</v>
      </c>
      <c r="AA94" s="201">
        <v>10.42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69.08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554.51</v>
      </c>
      <c r="M95" s="201">
        <v>23.6</v>
      </c>
      <c r="N95" s="201">
        <v>34.409999999999997</v>
      </c>
      <c r="O95" s="201">
        <v>0</v>
      </c>
      <c r="P95" s="201">
        <v>39.979999999999997</v>
      </c>
      <c r="Q95" s="201">
        <v>6.36</v>
      </c>
      <c r="R95" s="201">
        <v>6.12</v>
      </c>
      <c r="S95" s="201">
        <v>7.66</v>
      </c>
      <c r="T95" s="201">
        <v>0</v>
      </c>
      <c r="U95" s="201">
        <v>54.62</v>
      </c>
      <c r="V95" s="201">
        <v>5.36</v>
      </c>
      <c r="W95" s="201">
        <v>13.77</v>
      </c>
      <c r="X95" s="201">
        <v>44</v>
      </c>
      <c r="Y95" s="201">
        <v>0</v>
      </c>
      <c r="Z95">
        <v>0</v>
      </c>
      <c r="AA95" s="201">
        <v>10.42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69.08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9.01</v>
      </c>
      <c r="L96" s="201">
        <v>554.51</v>
      </c>
      <c r="M96" s="201">
        <v>23.6</v>
      </c>
      <c r="N96" s="201">
        <v>34.409999999999997</v>
      </c>
      <c r="O96" s="201">
        <v>0</v>
      </c>
      <c r="P96" s="201">
        <v>39.979999999999997</v>
      </c>
      <c r="Q96" s="201">
        <v>6.36</v>
      </c>
      <c r="R96" s="201">
        <v>6.12</v>
      </c>
      <c r="S96" s="201">
        <v>7.66</v>
      </c>
      <c r="T96" s="201">
        <v>0</v>
      </c>
      <c r="U96" s="201">
        <v>54.62</v>
      </c>
      <c r="V96" s="201">
        <v>5.36</v>
      </c>
      <c r="W96" s="201">
        <v>13.77</v>
      </c>
      <c r="X96" s="201">
        <v>44</v>
      </c>
      <c r="Y96" s="201">
        <v>0</v>
      </c>
      <c r="Z96">
        <v>0</v>
      </c>
      <c r="AA96" s="201">
        <v>10.42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69.08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9.01</v>
      </c>
      <c r="L97" s="201">
        <v>554.51</v>
      </c>
      <c r="M97" s="201">
        <v>23.6</v>
      </c>
      <c r="N97" s="201">
        <v>34.409999999999997</v>
      </c>
      <c r="O97" s="201">
        <v>0</v>
      </c>
      <c r="P97" s="201">
        <v>39.979999999999997</v>
      </c>
      <c r="Q97" s="201">
        <v>6.36</v>
      </c>
      <c r="R97" s="201">
        <v>6.12</v>
      </c>
      <c r="S97" s="201">
        <v>7.66</v>
      </c>
      <c r="T97" s="201">
        <v>0</v>
      </c>
      <c r="U97" s="201">
        <v>54.62</v>
      </c>
      <c r="V97" s="201">
        <v>5.36</v>
      </c>
      <c r="W97" s="201">
        <v>13.77</v>
      </c>
      <c r="X97" s="201">
        <v>44</v>
      </c>
      <c r="Y97" s="201">
        <v>0</v>
      </c>
      <c r="Z97">
        <v>0</v>
      </c>
      <c r="AA97" s="201">
        <v>10.42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69.08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554.51</v>
      </c>
      <c r="M98" s="201">
        <v>23.6</v>
      </c>
      <c r="N98" s="201">
        <v>34.409999999999997</v>
      </c>
      <c r="O98" s="201">
        <v>0</v>
      </c>
      <c r="P98" s="201">
        <v>39.979999999999997</v>
      </c>
      <c r="Q98" s="201">
        <v>6.36</v>
      </c>
      <c r="R98" s="201">
        <v>6.12</v>
      </c>
      <c r="S98" s="201">
        <v>7.66</v>
      </c>
      <c r="T98" s="201">
        <v>0</v>
      </c>
      <c r="U98" s="201">
        <v>54.62</v>
      </c>
      <c r="V98" s="201">
        <v>5.36</v>
      </c>
      <c r="W98" s="201">
        <v>13.77</v>
      </c>
      <c r="X98" s="201">
        <v>44</v>
      </c>
      <c r="Y98" s="201">
        <v>0</v>
      </c>
      <c r="Z98">
        <v>0</v>
      </c>
      <c r="AA98" s="201">
        <v>10.42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69.08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0.14545750000000007</v>
      </c>
      <c r="L99">
        <f t="shared" si="0"/>
        <v>9.5285250000000055</v>
      </c>
      <c r="M99">
        <f t="shared" si="0"/>
        <v>0.54232499999999884</v>
      </c>
      <c r="N99">
        <f t="shared" si="0"/>
        <v>0.82583999999999913</v>
      </c>
      <c r="O99">
        <f t="shared" si="0"/>
        <v>0</v>
      </c>
      <c r="P99">
        <f t="shared" si="0"/>
        <v>0.95952000000000037</v>
      </c>
      <c r="Q99">
        <f t="shared" si="0"/>
        <v>0.12848500000000015</v>
      </c>
      <c r="R99">
        <f t="shared" si="0"/>
        <v>0.11596500000000005</v>
      </c>
      <c r="S99">
        <f t="shared" si="0"/>
        <v>0.14231250000000006</v>
      </c>
      <c r="T99">
        <f t="shared" si="0"/>
        <v>0</v>
      </c>
      <c r="U99">
        <f t="shared" si="0"/>
        <v>1.3860724999999996</v>
      </c>
      <c r="V99">
        <f t="shared" si="0"/>
        <v>0.10910000000000018</v>
      </c>
      <c r="W99">
        <f t="shared" si="0"/>
        <v>0.31992999999999971</v>
      </c>
      <c r="X99">
        <f t="shared" si="0"/>
        <v>1.029825</v>
      </c>
      <c r="Y99">
        <f t="shared" si="0"/>
        <v>0</v>
      </c>
      <c r="Z99">
        <f t="shared" si="0"/>
        <v>0</v>
      </c>
      <c r="AA99">
        <f t="shared" si="0"/>
        <v>0.24690249999999975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0.72127999999999992</v>
      </c>
      <c r="AF99">
        <f t="shared" si="0"/>
        <v>0</v>
      </c>
      <c r="AG99">
        <f t="shared" si="0"/>
        <v>3.8700000000000002E-3</v>
      </c>
      <c r="AH99">
        <f t="shared" si="0"/>
        <v>0</v>
      </c>
      <c r="AI99">
        <f t="shared" si="0"/>
        <v>1.4253099999999987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1.3211675000000005</v>
      </c>
      <c r="AQ99">
        <f t="shared" si="0"/>
        <v>0.41857499999999997</v>
      </c>
      <c r="AR99">
        <f t="shared" si="0"/>
        <v>0.23229499999999997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9.07</v>
      </c>
      <c r="M3" s="201">
        <v>2.5</v>
      </c>
      <c r="N3" s="201">
        <v>2.79</v>
      </c>
      <c r="O3" s="201">
        <v>3.09</v>
      </c>
      <c r="P3" s="201">
        <v>5.04</v>
      </c>
      <c r="Q3" s="201">
        <v>0.41</v>
      </c>
      <c r="R3" s="201">
        <v>0.62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1.74</v>
      </c>
      <c r="AB3" s="201">
        <v>0</v>
      </c>
      <c r="AC3" s="201">
        <v>0</v>
      </c>
      <c r="AD3" s="201">
        <v>0</v>
      </c>
      <c r="AE3" s="201">
        <v>46.97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2.4300000000000002</v>
      </c>
      <c r="BA3" s="201">
        <v>0.45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9.07</v>
      </c>
      <c r="M4" s="201">
        <v>2.5</v>
      </c>
      <c r="N4" s="201">
        <v>2.79</v>
      </c>
      <c r="O4" s="201">
        <v>3.09</v>
      </c>
      <c r="P4" s="201">
        <v>5.04</v>
      </c>
      <c r="Q4" s="201">
        <v>0.41</v>
      </c>
      <c r="R4" s="201">
        <v>0.62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1.74</v>
      </c>
      <c r="AB4" s="201">
        <v>0</v>
      </c>
      <c r="AC4" s="201">
        <v>0</v>
      </c>
      <c r="AD4" s="201">
        <v>0</v>
      </c>
      <c r="AE4" s="201">
        <v>46.97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1.22</v>
      </c>
      <c r="BA4" s="201">
        <v>0.45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9.07</v>
      </c>
      <c r="M5" s="201">
        <v>2.2999999999999998</v>
      </c>
      <c r="N5" s="201">
        <v>2.79</v>
      </c>
      <c r="O5" s="201">
        <v>3.09</v>
      </c>
      <c r="P5" s="201">
        <v>5.04</v>
      </c>
      <c r="Q5" s="201">
        <v>0.41</v>
      </c>
      <c r="R5" s="201">
        <v>0.62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1.74</v>
      </c>
      <c r="AB5" s="201">
        <v>0</v>
      </c>
      <c r="AC5" s="201">
        <v>0</v>
      </c>
      <c r="AD5" s="201">
        <v>0</v>
      </c>
      <c r="AE5" s="201">
        <v>46.97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8.2100000000000009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9.07</v>
      </c>
      <c r="M6" s="201">
        <v>2.08</v>
      </c>
      <c r="N6" s="201">
        <v>2.79</v>
      </c>
      <c r="O6" s="201">
        <v>3.09</v>
      </c>
      <c r="P6" s="201">
        <v>5.04</v>
      </c>
      <c r="Q6" s="201">
        <v>0.41</v>
      </c>
      <c r="R6" s="201">
        <v>0.62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1.74</v>
      </c>
      <c r="AB6" s="201">
        <v>0</v>
      </c>
      <c r="AC6" s="201">
        <v>0</v>
      </c>
      <c r="AD6" s="201">
        <v>0</v>
      </c>
      <c r="AE6" s="201">
        <v>46.29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8.2100000000000009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9.07</v>
      </c>
      <c r="M7" s="201">
        <v>2.08</v>
      </c>
      <c r="N7" s="201">
        <v>2.79</v>
      </c>
      <c r="O7" s="201">
        <v>3.09</v>
      </c>
      <c r="P7" s="201">
        <v>5.04</v>
      </c>
      <c r="Q7" s="201">
        <v>0.41</v>
      </c>
      <c r="R7" s="201">
        <v>0.62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1.74</v>
      </c>
      <c r="AB7" s="201">
        <v>0</v>
      </c>
      <c r="AC7" s="201">
        <v>0</v>
      </c>
      <c r="AD7" s="201">
        <v>0</v>
      </c>
      <c r="AE7" s="201">
        <v>46.29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8.2100000000000009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9.07</v>
      </c>
      <c r="M8" s="201">
        <v>2.08</v>
      </c>
      <c r="N8" s="201">
        <v>2.79</v>
      </c>
      <c r="O8" s="201">
        <v>3.09</v>
      </c>
      <c r="P8" s="201">
        <v>5.04</v>
      </c>
      <c r="Q8" s="201">
        <v>0.41</v>
      </c>
      <c r="R8" s="201">
        <v>0.62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46.29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8.2100000000000009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9.07</v>
      </c>
      <c r="M9" s="201">
        <v>2.08</v>
      </c>
      <c r="N9" s="201">
        <v>2.79</v>
      </c>
      <c r="O9" s="201">
        <v>3.09</v>
      </c>
      <c r="P9" s="201">
        <v>5.04</v>
      </c>
      <c r="Q9" s="201">
        <v>0.41</v>
      </c>
      <c r="R9" s="201">
        <v>0.62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46.29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8.2100000000000009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9.07</v>
      </c>
      <c r="M10" s="201">
        <v>2.08</v>
      </c>
      <c r="N10" s="201">
        <v>2.79</v>
      </c>
      <c r="O10" s="201">
        <v>3.09</v>
      </c>
      <c r="P10" s="201">
        <v>5.04</v>
      </c>
      <c r="Q10" s="201">
        <v>0.41</v>
      </c>
      <c r="R10" s="201">
        <v>0.62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46.29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8.2100000000000009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9.2100000000000009</v>
      </c>
      <c r="M11" s="201">
        <v>2.08</v>
      </c>
      <c r="N11" s="201">
        <v>2.79</v>
      </c>
      <c r="O11" s="201">
        <v>3.09</v>
      </c>
      <c r="P11" s="201">
        <v>5.04</v>
      </c>
      <c r="Q11" s="201">
        <v>0.41</v>
      </c>
      <c r="R11" s="201">
        <v>0.62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46.29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8.2100000000000009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9.2100000000000009</v>
      </c>
      <c r="M12" s="201">
        <v>2.08</v>
      </c>
      <c r="N12" s="201">
        <v>2.79</v>
      </c>
      <c r="O12" s="201">
        <v>3.09</v>
      </c>
      <c r="P12" s="201">
        <v>5.04</v>
      </c>
      <c r="Q12" s="201">
        <v>0.41</v>
      </c>
      <c r="R12" s="201">
        <v>0.62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46.97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8.2100000000000009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9.2100000000000009</v>
      </c>
      <c r="M13" s="201">
        <v>2.08</v>
      </c>
      <c r="N13" s="201">
        <v>2.79</v>
      </c>
      <c r="O13" s="201">
        <v>3.09</v>
      </c>
      <c r="P13" s="201">
        <v>5.04</v>
      </c>
      <c r="Q13" s="201">
        <v>0.41</v>
      </c>
      <c r="R13" s="201">
        <v>0.62</v>
      </c>
      <c r="S13" s="201">
        <v>0.65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46.97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9.2100000000000009</v>
      </c>
      <c r="M14" s="201">
        <v>2.08</v>
      </c>
      <c r="N14" s="201">
        <v>2.79</v>
      </c>
      <c r="O14" s="201">
        <v>3.09</v>
      </c>
      <c r="P14" s="201">
        <v>5.04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46.97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9.2100000000000009</v>
      </c>
      <c r="M15" s="201">
        <v>2.08</v>
      </c>
      <c r="N15" s="201">
        <v>2.79</v>
      </c>
      <c r="O15" s="201">
        <v>3.09</v>
      </c>
      <c r="P15" s="201">
        <v>5.04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46.97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9.2100000000000009</v>
      </c>
      <c r="M16" s="201">
        <v>2.08</v>
      </c>
      <c r="N16" s="201">
        <v>2.79</v>
      </c>
      <c r="O16" s="201">
        <v>3.09</v>
      </c>
      <c r="P16" s="201">
        <v>5.04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46.97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9.2100000000000009</v>
      </c>
      <c r="M17" s="201">
        <v>2.08</v>
      </c>
      <c r="N17" s="201">
        <v>2.79</v>
      </c>
      <c r="O17" s="201">
        <v>3.09</v>
      </c>
      <c r="P17" s="201">
        <v>5.04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46.97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9.2100000000000009</v>
      </c>
      <c r="M18" s="201">
        <v>2.08</v>
      </c>
      <c r="N18" s="201">
        <v>2.79</v>
      </c>
      <c r="O18" s="201">
        <v>3.09</v>
      </c>
      <c r="P18" s="201">
        <v>5.04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46.97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9.2100000000000009</v>
      </c>
      <c r="M19" s="201">
        <v>2.08</v>
      </c>
      <c r="N19" s="201">
        <v>2.79</v>
      </c>
      <c r="O19" s="201">
        <v>3.09</v>
      </c>
      <c r="P19" s="201">
        <v>5.04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46.97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0.45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9.2100000000000009</v>
      </c>
      <c r="M20" s="201">
        <v>2.08</v>
      </c>
      <c r="N20" s="201">
        <v>2.79</v>
      </c>
      <c r="O20" s="201">
        <v>3.09</v>
      </c>
      <c r="P20" s="201">
        <v>5.04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46.97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0.45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9.2100000000000009</v>
      </c>
      <c r="M21" s="201">
        <v>2.08</v>
      </c>
      <c r="N21" s="201">
        <v>2.79</v>
      </c>
      <c r="O21" s="201">
        <v>3.09</v>
      </c>
      <c r="P21" s="201">
        <v>5.04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46.97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0.45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9.2100000000000009</v>
      </c>
      <c r="M22" s="201">
        <v>2.08</v>
      </c>
      <c r="N22" s="201">
        <v>2.79</v>
      </c>
      <c r="O22" s="201">
        <v>3.09</v>
      </c>
      <c r="P22" s="201">
        <v>5.04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46.97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0.45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9.2100000000000009</v>
      </c>
      <c r="M23" s="201">
        <v>2.08</v>
      </c>
      <c r="N23" s="201">
        <v>2.79</v>
      </c>
      <c r="O23" s="201">
        <v>3.09</v>
      </c>
      <c r="P23" s="201">
        <v>5.04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46.97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0.53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9.2100000000000009</v>
      </c>
      <c r="M24" s="201">
        <v>2.08</v>
      </c>
      <c r="N24" s="201">
        <v>2.79</v>
      </c>
      <c r="O24" s="201">
        <v>3.09</v>
      </c>
      <c r="P24" s="201">
        <v>5.04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46.97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0.53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9.2100000000000009</v>
      </c>
      <c r="M25" s="201">
        <v>2.08</v>
      </c>
      <c r="N25" s="201">
        <v>2.79</v>
      </c>
      <c r="O25" s="201">
        <v>3.09</v>
      </c>
      <c r="P25" s="201">
        <v>5.04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46.97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0.53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9.2100000000000009</v>
      </c>
      <c r="M26" s="201">
        <v>2.08</v>
      </c>
      <c r="N26" s="201">
        <v>2.79</v>
      </c>
      <c r="O26" s="201">
        <v>3.09</v>
      </c>
      <c r="P26" s="201">
        <v>5.04</v>
      </c>
      <c r="Q26" s="201">
        <v>0.42</v>
      </c>
      <c r="R26" s="201">
        <v>0.64</v>
      </c>
      <c r="S26" s="201">
        <v>0.65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46.97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0.53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7.6</v>
      </c>
      <c r="M27" s="201">
        <v>2.08</v>
      </c>
      <c r="N27" s="201">
        <v>2.79</v>
      </c>
      <c r="O27" s="201">
        <v>3.09</v>
      </c>
      <c r="P27" s="201">
        <v>5.04</v>
      </c>
      <c r="Q27" s="201">
        <v>0.4</v>
      </c>
      <c r="R27" s="201">
        <v>0.62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46.97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0.53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8.19</v>
      </c>
      <c r="M28" s="201">
        <v>2.08</v>
      </c>
      <c r="N28" s="201">
        <v>2.79</v>
      </c>
      <c r="O28" s="201">
        <v>3.09</v>
      </c>
      <c r="P28" s="201">
        <v>5.04</v>
      </c>
      <c r="Q28" s="201">
        <v>0.41</v>
      </c>
      <c r="R28" s="201">
        <v>0.62</v>
      </c>
      <c r="S28" s="201">
        <v>0.62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46.97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0.53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9.2100000000000009</v>
      </c>
      <c r="M29" s="201">
        <v>2.08</v>
      </c>
      <c r="N29" s="201">
        <v>2.79</v>
      </c>
      <c r="O29" s="201">
        <v>3.09</v>
      </c>
      <c r="P29" s="201">
        <v>5.04</v>
      </c>
      <c r="Q29" s="201">
        <v>0.41</v>
      </c>
      <c r="R29" s="201">
        <v>0.62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46.97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0.53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9.2100000000000009</v>
      </c>
      <c r="M30" s="201">
        <v>2.08</v>
      </c>
      <c r="N30" s="201">
        <v>2.79</v>
      </c>
      <c r="O30" s="201">
        <v>3.09</v>
      </c>
      <c r="P30" s="201">
        <v>5.04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46.97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0.53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9.2100000000000009</v>
      </c>
      <c r="M31" s="201">
        <v>2.08</v>
      </c>
      <c r="N31" s="201">
        <v>2.79</v>
      </c>
      <c r="O31" s="201">
        <v>3.09</v>
      </c>
      <c r="P31" s="201">
        <v>5.04</v>
      </c>
      <c r="Q31" s="201">
        <v>0.41</v>
      </c>
      <c r="R31" s="201">
        <v>0.64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46.97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0.53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9.2100000000000009</v>
      </c>
      <c r="M32" s="201">
        <v>2.08</v>
      </c>
      <c r="N32" s="201">
        <v>2.79</v>
      </c>
      <c r="O32" s="201">
        <v>3.09</v>
      </c>
      <c r="P32" s="201">
        <v>5.04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46.97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0.53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9.2100000000000009</v>
      </c>
      <c r="M33" s="201">
        <v>2.08</v>
      </c>
      <c r="N33" s="201">
        <v>2.79</v>
      </c>
      <c r="O33" s="201">
        <v>3.09</v>
      </c>
      <c r="P33" s="201">
        <v>5.04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46.97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0.53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9.2100000000000009</v>
      </c>
      <c r="M34" s="201">
        <v>2.08</v>
      </c>
      <c r="N34" s="201">
        <v>2.79</v>
      </c>
      <c r="O34" s="201">
        <v>3.09</v>
      </c>
      <c r="P34" s="201">
        <v>5.04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46.97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0.53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9.2100000000000009</v>
      </c>
      <c r="M35" s="201">
        <v>2.08</v>
      </c>
      <c r="N35" s="201">
        <v>2.79</v>
      </c>
      <c r="O35" s="201">
        <v>3.09</v>
      </c>
      <c r="P35" s="201">
        <v>5.04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46.97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0.87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9.2100000000000009</v>
      </c>
      <c r="M36" s="201">
        <v>2.08</v>
      </c>
      <c r="N36" s="201">
        <v>2.79</v>
      </c>
      <c r="O36" s="201">
        <v>3.09</v>
      </c>
      <c r="P36" s="201">
        <v>5.04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46.97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0.87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9.2100000000000009</v>
      </c>
      <c r="M37" s="201">
        <v>2.08</v>
      </c>
      <c r="N37" s="201">
        <v>2.79</v>
      </c>
      <c r="O37" s="201">
        <v>3.09</v>
      </c>
      <c r="P37" s="201">
        <v>5.04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46.97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0.87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9.2100000000000009</v>
      </c>
      <c r="M38" s="201">
        <v>2.08</v>
      </c>
      <c r="N38" s="201">
        <v>2.79</v>
      </c>
      <c r="O38" s="201">
        <v>3.09</v>
      </c>
      <c r="P38" s="201">
        <v>5.04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46.97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0.87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9.2100000000000009</v>
      </c>
      <c r="M39" s="201">
        <v>2.08</v>
      </c>
      <c r="N39" s="201">
        <v>2.79</v>
      </c>
      <c r="O39" s="201">
        <v>3.09</v>
      </c>
      <c r="P39" s="201">
        <v>5.04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1.74</v>
      </c>
      <c r="AB39" s="201">
        <v>0</v>
      </c>
      <c r="AC39" s="201">
        <v>0</v>
      </c>
      <c r="AD39" s="201">
        <v>0</v>
      </c>
      <c r="AE39" s="201">
        <v>46.97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0.43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9.2100000000000009</v>
      </c>
      <c r="M40" s="201">
        <v>2.08</v>
      </c>
      <c r="N40" s="201">
        <v>2.79</v>
      </c>
      <c r="O40" s="201">
        <v>3.09</v>
      </c>
      <c r="P40" s="201">
        <v>5.04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1.74</v>
      </c>
      <c r="AB40" s="201">
        <v>0</v>
      </c>
      <c r="AC40" s="201">
        <v>0</v>
      </c>
      <c r="AD40" s="201">
        <v>0</v>
      </c>
      <c r="AE40" s="201">
        <v>46.97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9.2100000000000009</v>
      </c>
      <c r="M41" s="201">
        <v>2.08</v>
      </c>
      <c r="N41" s="201">
        <v>2.79</v>
      </c>
      <c r="O41" s="201">
        <v>3.09</v>
      </c>
      <c r="P41" s="201">
        <v>5.04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1.74</v>
      </c>
      <c r="AB41" s="201">
        <v>0</v>
      </c>
      <c r="AC41" s="201">
        <v>0</v>
      </c>
      <c r="AD41" s="201">
        <v>0</v>
      </c>
      <c r="AE41" s="201">
        <v>45.91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9.2100000000000009</v>
      </c>
      <c r="M42" s="201">
        <v>2.08</v>
      </c>
      <c r="N42" s="201">
        <v>2.79</v>
      </c>
      <c r="O42" s="201">
        <v>3.09</v>
      </c>
      <c r="P42" s="201">
        <v>5.04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1.74</v>
      </c>
      <c r="AB42" s="201">
        <v>0</v>
      </c>
      <c r="AC42" s="201">
        <v>0</v>
      </c>
      <c r="AD42" s="201">
        <v>0</v>
      </c>
      <c r="AE42" s="201">
        <v>45.91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9.2100000000000009</v>
      </c>
      <c r="M43" s="201">
        <v>2.08</v>
      </c>
      <c r="N43" s="201">
        <v>2.79</v>
      </c>
      <c r="O43" s="201">
        <v>3.09</v>
      </c>
      <c r="P43" s="201">
        <v>5.04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1.74</v>
      </c>
      <c r="AB43" s="201">
        <v>0</v>
      </c>
      <c r="AC43" s="201">
        <v>0</v>
      </c>
      <c r="AD43" s="201">
        <v>0</v>
      </c>
      <c r="AE43" s="201">
        <v>45.91</v>
      </c>
      <c r="AF43" s="201">
        <v>0</v>
      </c>
      <c r="AG43" s="201">
        <v>6.01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9.2100000000000009</v>
      </c>
      <c r="M44" s="201">
        <v>2.08</v>
      </c>
      <c r="N44" s="201">
        <v>2.79</v>
      </c>
      <c r="O44" s="201">
        <v>3.09</v>
      </c>
      <c r="P44" s="201">
        <v>5.04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1.74</v>
      </c>
      <c r="AB44" s="201">
        <v>0</v>
      </c>
      <c r="AC44" s="201">
        <v>0</v>
      </c>
      <c r="AD44" s="201">
        <v>0</v>
      </c>
      <c r="AE44" s="201">
        <v>45.91</v>
      </c>
      <c r="AF44" s="201">
        <v>0</v>
      </c>
      <c r="AG44" s="201">
        <v>6.01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9.2100000000000009</v>
      </c>
      <c r="M45" s="201">
        <v>2.08</v>
      </c>
      <c r="N45" s="201">
        <v>2.79</v>
      </c>
      <c r="O45" s="201">
        <v>3.09</v>
      </c>
      <c r="P45" s="201">
        <v>5.04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1.74</v>
      </c>
      <c r="AB45" s="201">
        <v>0</v>
      </c>
      <c r="AC45" s="201">
        <v>0</v>
      </c>
      <c r="AD45" s="201">
        <v>0</v>
      </c>
      <c r="AE45" s="201">
        <v>45.91</v>
      </c>
      <c r="AF45" s="201">
        <v>0</v>
      </c>
      <c r="AG45" s="201">
        <v>6.01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9.2100000000000009</v>
      </c>
      <c r="M46" s="201">
        <v>2.08</v>
      </c>
      <c r="N46" s="201">
        <v>2.79</v>
      </c>
      <c r="O46" s="201">
        <v>3.09</v>
      </c>
      <c r="P46" s="201">
        <v>5.04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1.74</v>
      </c>
      <c r="AB46" s="201">
        <v>0</v>
      </c>
      <c r="AC46" s="201">
        <v>0</v>
      </c>
      <c r="AD46" s="201">
        <v>0</v>
      </c>
      <c r="AE46" s="201">
        <v>45.91</v>
      </c>
      <c r="AF46" s="201">
        <v>0</v>
      </c>
      <c r="AG46" s="201">
        <v>6.01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9.2100000000000009</v>
      </c>
      <c r="M47" s="201">
        <v>2.08</v>
      </c>
      <c r="N47" s="201">
        <v>2.79</v>
      </c>
      <c r="O47" s="201">
        <v>3.09</v>
      </c>
      <c r="P47" s="201">
        <v>5.04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1.74</v>
      </c>
      <c r="AB47" s="201">
        <v>0</v>
      </c>
      <c r="AC47" s="201">
        <v>0</v>
      </c>
      <c r="AD47" s="201">
        <v>0</v>
      </c>
      <c r="AE47" s="201">
        <v>45.91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9.2100000000000009</v>
      </c>
      <c r="M48" s="201">
        <v>2.08</v>
      </c>
      <c r="N48" s="201">
        <v>2.79</v>
      </c>
      <c r="O48" s="201">
        <v>3.09</v>
      </c>
      <c r="P48" s="201">
        <v>5.04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1.69</v>
      </c>
      <c r="AB48" s="201">
        <v>0</v>
      </c>
      <c r="AC48" s="201">
        <v>0</v>
      </c>
      <c r="AD48" s="201">
        <v>0</v>
      </c>
      <c r="AE48" s="201">
        <v>45.91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9.2100000000000009</v>
      </c>
      <c r="M49" s="201">
        <v>2.08</v>
      </c>
      <c r="N49" s="201">
        <v>2.79</v>
      </c>
      <c r="O49" s="201">
        <v>3.09</v>
      </c>
      <c r="P49" s="201">
        <v>5.04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1.69</v>
      </c>
      <c r="AB49" s="201">
        <v>0</v>
      </c>
      <c r="AC49" s="201">
        <v>0</v>
      </c>
      <c r="AD49" s="201">
        <v>0</v>
      </c>
      <c r="AE49" s="201">
        <v>45.91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9.2100000000000009</v>
      </c>
      <c r="M50" s="201">
        <v>2.08</v>
      </c>
      <c r="N50" s="201">
        <v>2.79</v>
      </c>
      <c r="O50" s="201">
        <v>3.09</v>
      </c>
      <c r="P50" s="201">
        <v>5.04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1.69</v>
      </c>
      <c r="AB50" s="201">
        <v>0</v>
      </c>
      <c r="AC50" s="201">
        <v>0</v>
      </c>
      <c r="AD50" s="201">
        <v>0</v>
      </c>
      <c r="AE50" s="201">
        <v>45.91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9.2100000000000009</v>
      </c>
      <c r="M51" s="201">
        <v>2.08</v>
      </c>
      <c r="N51" s="201">
        <v>2.79</v>
      </c>
      <c r="O51" s="201">
        <v>3.09</v>
      </c>
      <c r="P51" s="201">
        <v>5.04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1.69</v>
      </c>
      <c r="AB51" s="201">
        <v>0</v>
      </c>
      <c r="AC51" s="201">
        <v>0</v>
      </c>
      <c r="AD51" s="201">
        <v>0</v>
      </c>
      <c r="AE51" s="201">
        <v>45.91</v>
      </c>
      <c r="AF51" s="201">
        <v>0</v>
      </c>
      <c r="AG51" s="201">
        <v>0</v>
      </c>
      <c r="AH51" s="201">
        <v>0</v>
      </c>
      <c r="AI51" s="201">
        <v>23.35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9.2100000000000009</v>
      </c>
      <c r="M52" s="201">
        <v>2.08</v>
      </c>
      <c r="N52" s="201">
        <v>2.79</v>
      </c>
      <c r="O52" s="201">
        <v>3.09</v>
      </c>
      <c r="P52" s="201">
        <v>5.04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1.69</v>
      </c>
      <c r="AB52" s="201">
        <v>0</v>
      </c>
      <c r="AC52" s="201">
        <v>0</v>
      </c>
      <c r="AD52" s="201">
        <v>0</v>
      </c>
      <c r="AE52" s="201">
        <v>45.91</v>
      </c>
      <c r="AF52" s="201">
        <v>0</v>
      </c>
      <c r="AG52" s="201">
        <v>0</v>
      </c>
      <c r="AH52" s="201">
        <v>0</v>
      </c>
      <c r="AI52" s="201">
        <v>23.35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9.2100000000000009</v>
      </c>
      <c r="M53" s="201">
        <v>2.08</v>
      </c>
      <c r="N53" s="201">
        <v>2.79</v>
      </c>
      <c r="O53" s="201">
        <v>3.09</v>
      </c>
      <c r="P53" s="201">
        <v>5.04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1.69</v>
      </c>
      <c r="AB53" s="201">
        <v>0</v>
      </c>
      <c r="AC53" s="201">
        <v>0</v>
      </c>
      <c r="AD53" s="201">
        <v>0</v>
      </c>
      <c r="AE53" s="201">
        <v>44</v>
      </c>
      <c r="AF53" s="201">
        <v>0</v>
      </c>
      <c r="AG53" s="201">
        <v>0</v>
      </c>
      <c r="AH53" s="201">
        <v>0</v>
      </c>
      <c r="AI53" s="201">
        <v>23.35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9.2100000000000009</v>
      </c>
      <c r="M54" s="201">
        <v>2.08</v>
      </c>
      <c r="N54" s="201">
        <v>2.79</v>
      </c>
      <c r="O54" s="201">
        <v>3.09</v>
      </c>
      <c r="P54" s="201">
        <v>5.04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1.69</v>
      </c>
      <c r="AB54" s="201">
        <v>0</v>
      </c>
      <c r="AC54" s="201">
        <v>0</v>
      </c>
      <c r="AD54" s="201">
        <v>0</v>
      </c>
      <c r="AE54" s="201">
        <v>44</v>
      </c>
      <c r="AF54" s="201">
        <v>0</v>
      </c>
      <c r="AG54" s="201">
        <v>0</v>
      </c>
      <c r="AH54" s="201">
        <v>0</v>
      </c>
      <c r="AI54" s="201">
        <v>23.35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9.2100000000000009</v>
      </c>
      <c r="M55" s="201">
        <v>2.08</v>
      </c>
      <c r="N55" s="201">
        <v>2.79</v>
      </c>
      <c r="O55" s="201">
        <v>3.09</v>
      </c>
      <c r="P55" s="201">
        <v>5.04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1.69</v>
      </c>
      <c r="AB55" s="201">
        <v>0</v>
      </c>
      <c r="AC55" s="201">
        <v>0</v>
      </c>
      <c r="AD55" s="201">
        <v>0</v>
      </c>
      <c r="AE55" s="201">
        <v>44</v>
      </c>
      <c r="AF55" s="201">
        <v>0</v>
      </c>
      <c r="AG55" s="201">
        <v>0</v>
      </c>
      <c r="AH55" s="201">
        <v>0</v>
      </c>
      <c r="AI55" s="201">
        <v>23.35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9.2100000000000009</v>
      </c>
      <c r="M56" s="201">
        <v>2.08</v>
      </c>
      <c r="N56" s="201">
        <v>2.79</v>
      </c>
      <c r="O56" s="201">
        <v>3.09</v>
      </c>
      <c r="P56" s="201">
        <v>5.04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1.69</v>
      </c>
      <c r="AB56" s="201">
        <v>0</v>
      </c>
      <c r="AC56" s="201">
        <v>0</v>
      </c>
      <c r="AD56" s="201">
        <v>0</v>
      </c>
      <c r="AE56" s="201">
        <v>44</v>
      </c>
      <c r="AF56" s="201">
        <v>0</v>
      </c>
      <c r="AG56" s="201">
        <v>0</v>
      </c>
      <c r="AH56" s="201">
        <v>0</v>
      </c>
      <c r="AI56" s="201">
        <v>23.35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9.2100000000000009</v>
      </c>
      <c r="M57" s="201">
        <v>2.08</v>
      </c>
      <c r="N57" s="201">
        <v>2.79</v>
      </c>
      <c r="O57" s="201">
        <v>3.09</v>
      </c>
      <c r="P57" s="201">
        <v>5.04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1.64</v>
      </c>
      <c r="AB57" s="201">
        <v>0</v>
      </c>
      <c r="AC57" s="201">
        <v>0</v>
      </c>
      <c r="AD57" s="201">
        <v>0</v>
      </c>
      <c r="AE57" s="201">
        <v>44</v>
      </c>
      <c r="AF57" s="201">
        <v>0</v>
      </c>
      <c r="AG57" s="201">
        <v>0</v>
      </c>
      <c r="AH57" s="201">
        <v>0</v>
      </c>
      <c r="AI57" s="201">
        <v>23.35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9.2100000000000009</v>
      </c>
      <c r="M58" s="201">
        <v>2.08</v>
      </c>
      <c r="N58" s="201">
        <v>2.79</v>
      </c>
      <c r="O58" s="201">
        <v>3.09</v>
      </c>
      <c r="P58" s="201">
        <v>5.04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1.64</v>
      </c>
      <c r="AB58" s="201">
        <v>0</v>
      </c>
      <c r="AC58" s="201">
        <v>0</v>
      </c>
      <c r="AD58" s="201">
        <v>0</v>
      </c>
      <c r="AE58" s="201">
        <v>44</v>
      </c>
      <c r="AF58" s="201">
        <v>0</v>
      </c>
      <c r="AG58" s="201">
        <v>0</v>
      </c>
      <c r="AH58" s="201">
        <v>0</v>
      </c>
      <c r="AI58" s="201">
        <v>23.35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9.2100000000000009</v>
      </c>
      <c r="M59" s="201">
        <v>2.08</v>
      </c>
      <c r="N59" s="201">
        <v>2.79</v>
      </c>
      <c r="O59" s="201">
        <v>3.09</v>
      </c>
      <c r="P59" s="201">
        <v>5.04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1.64</v>
      </c>
      <c r="AB59" s="201">
        <v>0</v>
      </c>
      <c r="AC59" s="201">
        <v>0</v>
      </c>
      <c r="AD59" s="201">
        <v>0</v>
      </c>
      <c r="AE59" s="201">
        <v>44</v>
      </c>
      <c r="AF59" s="201">
        <v>0</v>
      </c>
      <c r="AG59" s="201">
        <v>0</v>
      </c>
      <c r="AH59" s="201">
        <v>0</v>
      </c>
      <c r="AI59" s="201">
        <v>23.35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9.2100000000000009</v>
      </c>
      <c r="M60" s="201">
        <v>2.08</v>
      </c>
      <c r="N60" s="201">
        <v>2.79</v>
      </c>
      <c r="O60" s="201">
        <v>3.09</v>
      </c>
      <c r="P60" s="201">
        <v>5.04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1.64</v>
      </c>
      <c r="AB60" s="201">
        <v>0</v>
      </c>
      <c r="AC60" s="201">
        <v>0</v>
      </c>
      <c r="AD60" s="201">
        <v>0</v>
      </c>
      <c r="AE60" s="201">
        <v>44</v>
      </c>
      <c r="AF60" s="201">
        <v>0</v>
      </c>
      <c r="AG60" s="201">
        <v>0</v>
      </c>
      <c r="AH60" s="201">
        <v>0</v>
      </c>
      <c r="AI60" s="201">
        <v>23.35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9.2100000000000009</v>
      </c>
      <c r="M61" s="201">
        <v>2.08</v>
      </c>
      <c r="N61" s="201">
        <v>2.79</v>
      </c>
      <c r="O61" s="201">
        <v>3.09</v>
      </c>
      <c r="P61" s="201">
        <v>5.04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1.64</v>
      </c>
      <c r="AB61" s="201">
        <v>0</v>
      </c>
      <c r="AC61" s="201">
        <v>0</v>
      </c>
      <c r="AD61" s="201">
        <v>0</v>
      </c>
      <c r="AE61" s="201">
        <v>44</v>
      </c>
      <c r="AF61" s="201">
        <v>0</v>
      </c>
      <c r="AG61" s="201">
        <v>0</v>
      </c>
      <c r="AH61" s="201">
        <v>0</v>
      </c>
      <c r="AI61" s="201">
        <v>23.35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9.2100000000000009</v>
      </c>
      <c r="M62" s="201">
        <v>2.08</v>
      </c>
      <c r="N62" s="201">
        <v>2.79</v>
      </c>
      <c r="O62" s="201">
        <v>3.09</v>
      </c>
      <c r="P62" s="201">
        <v>5.04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1.64</v>
      </c>
      <c r="AB62" s="201">
        <v>0</v>
      </c>
      <c r="AC62" s="201">
        <v>0</v>
      </c>
      <c r="AD62" s="201">
        <v>0</v>
      </c>
      <c r="AE62" s="201">
        <v>44</v>
      </c>
      <c r="AF62" s="201">
        <v>0</v>
      </c>
      <c r="AG62" s="201">
        <v>0</v>
      </c>
      <c r="AH62" s="201">
        <v>0</v>
      </c>
      <c r="AI62" s="201">
        <v>23.35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9.2100000000000009</v>
      </c>
      <c r="M63" s="201">
        <v>2.08</v>
      </c>
      <c r="N63" s="201">
        <v>2.79</v>
      </c>
      <c r="O63" s="201">
        <v>3.09</v>
      </c>
      <c r="P63" s="201">
        <v>5.04</v>
      </c>
      <c r="Q63" s="201">
        <v>0.41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1.64</v>
      </c>
      <c r="AB63" s="201">
        <v>0</v>
      </c>
      <c r="AC63" s="201">
        <v>0</v>
      </c>
      <c r="AD63" s="201">
        <v>0</v>
      </c>
      <c r="AE63" s="201">
        <v>44</v>
      </c>
      <c r="AF63" s="201">
        <v>0</v>
      </c>
      <c r="AG63" s="201">
        <v>0</v>
      </c>
      <c r="AH63" s="201">
        <v>0</v>
      </c>
      <c r="AI63" s="201">
        <v>23.35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9.2100000000000009</v>
      </c>
      <c r="M64" s="201">
        <v>2.08</v>
      </c>
      <c r="N64" s="201">
        <v>2.79</v>
      </c>
      <c r="O64" s="201">
        <v>3.09</v>
      </c>
      <c r="P64" s="201">
        <v>5.04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1.64</v>
      </c>
      <c r="AB64" s="201">
        <v>0</v>
      </c>
      <c r="AC64" s="201">
        <v>0</v>
      </c>
      <c r="AD64" s="201">
        <v>0</v>
      </c>
      <c r="AE64" s="201">
        <v>44</v>
      </c>
      <c r="AF64" s="201">
        <v>0</v>
      </c>
      <c r="AG64" s="201">
        <v>0</v>
      </c>
      <c r="AH64" s="201">
        <v>0</v>
      </c>
      <c r="AI64" s="201">
        <v>23.35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9.2100000000000009</v>
      </c>
      <c r="M65" s="201">
        <v>2.08</v>
      </c>
      <c r="N65" s="201">
        <v>2.79</v>
      </c>
      <c r="O65" s="201">
        <v>3.09</v>
      </c>
      <c r="P65" s="201">
        <v>5.04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1.64</v>
      </c>
      <c r="AB65" s="201">
        <v>0</v>
      </c>
      <c r="AC65" s="201">
        <v>0</v>
      </c>
      <c r="AD65" s="201">
        <v>0</v>
      </c>
      <c r="AE65" s="201">
        <v>44</v>
      </c>
      <c r="AF65" s="201">
        <v>0</v>
      </c>
      <c r="AG65" s="201">
        <v>0</v>
      </c>
      <c r="AH65" s="201">
        <v>0</v>
      </c>
      <c r="AI65" s="201">
        <v>23.35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0.45</v>
      </c>
      <c r="BB65" s="201">
        <v>2.13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9.2100000000000009</v>
      </c>
      <c r="M66" s="201">
        <v>2.08</v>
      </c>
      <c r="N66" s="201">
        <v>2.79</v>
      </c>
      <c r="O66" s="201">
        <v>3.09</v>
      </c>
      <c r="P66" s="201">
        <v>5.04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1.64</v>
      </c>
      <c r="AB66" s="201">
        <v>0</v>
      </c>
      <c r="AC66" s="201">
        <v>0</v>
      </c>
      <c r="AD66" s="201">
        <v>0</v>
      </c>
      <c r="AE66" s="201">
        <v>44</v>
      </c>
      <c r="AF66" s="201">
        <v>0</v>
      </c>
      <c r="AG66" s="201">
        <v>0</v>
      </c>
      <c r="AH66" s="201">
        <v>0</v>
      </c>
      <c r="AI66" s="201">
        <v>23.35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0.45</v>
      </c>
      <c r="BB66" s="201">
        <v>2.13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9.2100000000000009</v>
      </c>
      <c r="M67" s="201">
        <v>2.08</v>
      </c>
      <c r="N67" s="201">
        <v>2.79</v>
      </c>
      <c r="O67" s="201">
        <v>3.09</v>
      </c>
      <c r="P67" s="201">
        <v>5.04</v>
      </c>
      <c r="Q67" s="201">
        <v>0.41</v>
      </c>
      <c r="R67" s="201">
        <v>0.62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1.64</v>
      </c>
      <c r="AB67" s="201">
        <v>0</v>
      </c>
      <c r="AC67" s="201">
        <v>0</v>
      </c>
      <c r="AD67" s="201">
        <v>0</v>
      </c>
      <c r="AE67" s="201">
        <v>44</v>
      </c>
      <c r="AF67" s="201">
        <v>0</v>
      </c>
      <c r="AG67" s="201">
        <v>0</v>
      </c>
      <c r="AH67" s="201">
        <v>0</v>
      </c>
      <c r="AI67" s="201">
        <v>23.35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0.45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9.2100000000000009</v>
      </c>
      <c r="M68" s="201">
        <v>2.08</v>
      </c>
      <c r="N68" s="201">
        <v>2.79</v>
      </c>
      <c r="O68" s="201">
        <v>3.09</v>
      </c>
      <c r="P68" s="201">
        <v>5.04</v>
      </c>
      <c r="Q68" s="201">
        <v>0.41</v>
      </c>
      <c r="R68" s="201">
        <v>0.62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1.64</v>
      </c>
      <c r="AB68" s="201">
        <v>0</v>
      </c>
      <c r="AC68" s="201">
        <v>0</v>
      </c>
      <c r="AD68" s="201">
        <v>0</v>
      </c>
      <c r="AE68" s="201">
        <v>44</v>
      </c>
      <c r="AF68" s="201">
        <v>0</v>
      </c>
      <c r="AG68" s="201">
        <v>0</v>
      </c>
      <c r="AH68" s="201">
        <v>0</v>
      </c>
      <c r="AI68" s="201">
        <v>23.35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0.45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9.2100000000000009</v>
      </c>
      <c r="M69" s="201">
        <v>2.08</v>
      </c>
      <c r="N69" s="201">
        <v>2.79</v>
      </c>
      <c r="O69" s="201">
        <v>3.09</v>
      </c>
      <c r="P69" s="201">
        <v>5.04</v>
      </c>
      <c r="Q69" s="201">
        <v>0.41</v>
      </c>
      <c r="R69" s="201">
        <v>0.62</v>
      </c>
      <c r="S69" s="201">
        <v>0.54</v>
      </c>
      <c r="T69" s="201">
        <v>0.75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1.64</v>
      </c>
      <c r="AB69" s="201">
        <v>0</v>
      </c>
      <c r="AC69" s="201">
        <v>0</v>
      </c>
      <c r="AD69" s="201">
        <v>0</v>
      </c>
      <c r="AE69" s="201">
        <v>44</v>
      </c>
      <c r="AF69" s="201">
        <v>0</v>
      </c>
      <c r="AG69" s="201">
        <v>0</v>
      </c>
      <c r="AH69" s="201">
        <v>0</v>
      </c>
      <c r="AI69" s="201">
        <v>23.35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0.9</v>
      </c>
      <c r="BB69" s="201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7.3</v>
      </c>
      <c r="M70" s="201">
        <v>2.08</v>
      </c>
      <c r="N70" s="201">
        <v>2.79</v>
      </c>
      <c r="O70" s="201">
        <v>3.09</v>
      </c>
      <c r="P70" s="201">
        <v>5.04</v>
      </c>
      <c r="Q70" s="201">
        <v>0.36</v>
      </c>
      <c r="R70" s="201">
        <v>0.62</v>
      </c>
      <c r="S70" s="201">
        <v>0.54</v>
      </c>
      <c r="T70" s="201">
        <v>0.75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1.64</v>
      </c>
      <c r="AB70" s="201">
        <v>0</v>
      </c>
      <c r="AC70" s="201">
        <v>0</v>
      </c>
      <c r="AD70" s="201">
        <v>0</v>
      </c>
      <c r="AE70" s="201">
        <v>44</v>
      </c>
      <c r="AF70" s="201">
        <v>0</v>
      </c>
      <c r="AG70" s="201">
        <v>0</v>
      </c>
      <c r="AH70" s="201">
        <v>0</v>
      </c>
      <c r="AI70" s="201">
        <v>23.35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0.9</v>
      </c>
      <c r="BB70" s="201">
        <v>2.9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9.2100000000000009</v>
      </c>
      <c r="M71" s="201">
        <v>2.08</v>
      </c>
      <c r="N71" s="201">
        <v>2.79</v>
      </c>
      <c r="O71" s="201">
        <v>3.09</v>
      </c>
      <c r="P71" s="201">
        <v>5.04</v>
      </c>
      <c r="Q71" s="201">
        <v>0.41</v>
      </c>
      <c r="R71" s="201">
        <v>0.62</v>
      </c>
      <c r="S71" s="201">
        <v>0.54</v>
      </c>
      <c r="T71" s="201">
        <v>0.75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1.64</v>
      </c>
      <c r="AB71" s="201">
        <v>0</v>
      </c>
      <c r="AC71" s="201">
        <v>0</v>
      </c>
      <c r="AD71" s="201">
        <v>0</v>
      </c>
      <c r="AE71" s="201">
        <v>44</v>
      </c>
      <c r="AF71" s="201">
        <v>0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0.9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9.2100000000000009</v>
      </c>
      <c r="M72" s="201">
        <v>2.08</v>
      </c>
      <c r="N72" s="201">
        <v>2.79</v>
      </c>
      <c r="O72" s="201">
        <v>3.09</v>
      </c>
      <c r="P72" s="201">
        <v>5.04</v>
      </c>
      <c r="Q72" s="201">
        <v>0.41</v>
      </c>
      <c r="R72" s="201">
        <v>0.62</v>
      </c>
      <c r="S72" s="201">
        <v>0.54</v>
      </c>
      <c r="T72" s="201">
        <v>0.75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1.64</v>
      </c>
      <c r="AB72" s="201">
        <v>0</v>
      </c>
      <c r="AC72" s="201">
        <v>0</v>
      </c>
      <c r="AD72" s="201">
        <v>0</v>
      </c>
      <c r="AE72" s="201">
        <v>44</v>
      </c>
      <c r="AF72" s="201">
        <v>0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0.9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9.2100000000000009</v>
      </c>
      <c r="M73" s="201">
        <v>2.08</v>
      </c>
      <c r="N73" s="201">
        <v>2.79</v>
      </c>
      <c r="O73" s="201">
        <v>3.09</v>
      </c>
      <c r="P73" s="201">
        <v>5.04</v>
      </c>
      <c r="Q73" s="201">
        <v>0.41</v>
      </c>
      <c r="R73" s="201">
        <v>0.62</v>
      </c>
      <c r="S73" s="201">
        <v>0.54</v>
      </c>
      <c r="T73" s="201">
        <v>0.75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1.64</v>
      </c>
      <c r="AB73" s="201">
        <v>0</v>
      </c>
      <c r="AC73" s="201">
        <v>0</v>
      </c>
      <c r="AD73" s="201">
        <v>0</v>
      </c>
      <c r="AE73" s="201">
        <v>44</v>
      </c>
      <c r="AF73" s="201">
        <v>0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</v>
      </c>
      <c r="BA73" s="201">
        <v>0.9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8.67</v>
      </c>
      <c r="M74" s="201">
        <v>2.08</v>
      </c>
      <c r="N74" s="201">
        <v>2.79</v>
      </c>
      <c r="O74" s="201">
        <v>3.09</v>
      </c>
      <c r="P74" s="201">
        <v>5.04</v>
      </c>
      <c r="Q74" s="201">
        <v>0.36</v>
      </c>
      <c r="R74" s="201">
        <v>0.62</v>
      </c>
      <c r="S74" s="201">
        <v>0.54</v>
      </c>
      <c r="T74" s="201">
        <v>0.75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1.64</v>
      </c>
      <c r="AB74" s="201">
        <v>0</v>
      </c>
      <c r="AC74" s="201">
        <v>0</v>
      </c>
      <c r="AD74" s="201">
        <v>0</v>
      </c>
      <c r="AE74" s="201">
        <v>44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0</v>
      </c>
      <c r="BA74" s="201">
        <v>1.37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9.2100000000000009</v>
      </c>
      <c r="M75" s="201">
        <v>2.17</v>
      </c>
      <c r="N75" s="201">
        <v>2.79</v>
      </c>
      <c r="O75" s="201">
        <v>3.09</v>
      </c>
      <c r="P75" s="201">
        <v>5.04</v>
      </c>
      <c r="Q75" s="201">
        <v>0.41</v>
      </c>
      <c r="R75" s="201">
        <v>0.62</v>
      </c>
      <c r="S75" s="201">
        <v>0.54</v>
      </c>
      <c r="T75" s="201">
        <v>0.75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1.64</v>
      </c>
      <c r="AB75" s="201">
        <v>0</v>
      </c>
      <c r="AC75" s="201">
        <v>0</v>
      </c>
      <c r="AD75" s="201">
        <v>0</v>
      </c>
      <c r="AE75" s="201">
        <v>44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1.22</v>
      </c>
      <c r="BA75" s="201">
        <v>1.69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2.83</v>
      </c>
      <c r="L76" s="201">
        <v>7.7</v>
      </c>
      <c r="M76" s="201">
        <v>2.17</v>
      </c>
      <c r="N76" s="201">
        <v>2.79</v>
      </c>
      <c r="O76" s="201">
        <v>3.09</v>
      </c>
      <c r="P76" s="201">
        <v>5.04</v>
      </c>
      <c r="Q76" s="201">
        <v>0.36</v>
      </c>
      <c r="R76" s="201">
        <v>0.62</v>
      </c>
      <c r="S76" s="201">
        <v>0.54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1.64</v>
      </c>
      <c r="AB76" s="201">
        <v>0</v>
      </c>
      <c r="AC76" s="201">
        <v>0</v>
      </c>
      <c r="AD76" s="201">
        <v>0</v>
      </c>
      <c r="AE76" s="201">
        <v>44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2.4300000000000002</v>
      </c>
      <c r="BA76" s="201">
        <v>2.48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2.4900000000000002</v>
      </c>
      <c r="L77" s="201">
        <v>7.3</v>
      </c>
      <c r="M77" s="201">
        <v>2.21</v>
      </c>
      <c r="N77" s="201">
        <v>2.79</v>
      </c>
      <c r="O77" s="201">
        <v>3.09</v>
      </c>
      <c r="P77" s="201">
        <v>5.04</v>
      </c>
      <c r="Q77" s="201">
        <v>0.36</v>
      </c>
      <c r="R77" s="201">
        <v>0.62</v>
      </c>
      <c r="S77" s="201">
        <v>0.54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1.64</v>
      </c>
      <c r="AB77" s="201">
        <v>0</v>
      </c>
      <c r="AC77" s="201">
        <v>0</v>
      </c>
      <c r="AD77" s="201">
        <v>0</v>
      </c>
      <c r="AE77" s="201">
        <v>44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3.65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2.4900000000000002</v>
      </c>
      <c r="L78" s="201">
        <v>7.3</v>
      </c>
      <c r="M78" s="201">
        <v>2.21</v>
      </c>
      <c r="N78" s="201">
        <v>2.79</v>
      </c>
      <c r="O78" s="201">
        <v>3.09</v>
      </c>
      <c r="P78" s="201">
        <v>5.04</v>
      </c>
      <c r="Q78" s="201">
        <v>0.41</v>
      </c>
      <c r="R78" s="201">
        <v>0.62</v>
      </c>
      <c r="S78" s="201">
        <v>0.62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1.64</v>
      </c>
      <c r="AB78" s="201">
        <v>0</v>
      </c>
      <c r="AC78" s="201">
        <v>0</v>
      </c>
      <c r="AD78" s="201">
        <v>0</v>
      </c>
      <c r="AE78" s="201">
        <v>44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2.4900000000000002</v>
      </c>
      <c r="L79" s="201">
        <v>7.71</v>
      </c>
      <c r="M79" s="201">
        <v>2.21</v>
      </c>
      <c r="N79" s="201">
        <v>2.79</v>
      </c>
      <c r="O79" s="201">
        <v>3.09</v>
      </c>
      <c r="P79" s="201">
        <v>5.04</v>
      </c>
      <c r="Q79" s="201">
        <v>0.41</v>
      </c>
      <c r="R79" s="201">
        <v>0.62</v>
      </c>
      <c r="S79" s="201">
        <v>0.62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1.64</v>
      </c>
      <c r="AB79" s="201">
        <v>0</v>
      </c>
      <c r="AC79" s="201">
        <v>0</v>
      </c>
      <c r="AD79" s="201">
        <v>0</v>
      </c>
      <c r="AE79" s="201">
        <v>44</v>
      </c>
      <c r="AF79" s="201">
        <v>0</v>
      </c>
      <c r="AG79" s="201">
        <v>0</v>
      </c>
      <c r="AH79" s="201">
        <v>0</v>
      </c>
      <c r="AI79" s="201">
        <v>22.07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2.4900000000000002</v>
      </c>
      <c r="L80" s="201">
        <v>7.71</v>
      </c>
      <c r="M80" s="201">
        <v>2.21</v>
      </c>
      <c r="N80" s="201">
        <v>2.79</v>
      </c>
      <c r="O80" s="201">
        <v>3.09</v>
      </c>
      <c r="P80" s="201">
        <v>5.04</v>
      </c>
      <c r="Q80" s="201">
        <v>0.41</v>
      </c>
      <c r="R80" s="201">
        <v>0.62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1.64</v>
      </c>
      <c r="AB80" s="201">
        <v>0</v>
      </c>
      <c r="AC80" s="201">
        <v>0</v>
      </c>
      <c r="AD80" s="201">
        <v>0</v>
      </c>
      <c r="AE80" s="201">
        <v>44</v>
      </c>
      <c r="AF80" s="201">
        <v>0</v>
      </c>
      <c r="AG80" s="201">
        <v>0</v>
      </c>
      <c r="AH80" s="201">
        <v>0</v>
      </c>
      <c r="AI80" s="201">
        <v>22.07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7.71</v>
      </c>
      <c r="M81" s="201">
        <v>2.21</v>
      </c>
      <c r="N81" s="201">
        <v>2.79</v>
      </c>
      <c r="O81" s="201">
        <v>3.09</v>
      </c>
      <c r="P81" s="201">
        <v>5.04</v>
      </c>
      <c r="Q81" s="201">
        <v>0.41</v>
      </c>
      <c r="R81" s="201">
        <v>0.62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1.64</v>
      </c>
      <c r="AB81" s="201">
        <v>0</v>
      </c>
      <c r="AC81" s="201">
        <v>0</v>
      </c>
      <c r="AD81" s="201">
        <v>0</v>
      </c>
      <c r="AE81" s="201">
        <v>44</v>
      </c>
      <c r="AF81" s="201">
        <v>0</v>
      </c>
      <c r="AG81" s="201">
        <v>0</v>
      </c>
      <c r="AH81" s="201">
        <v>0</v>
      </c>
      <c r="AI81" s="201">
        <v>22.07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7.71</v>
      </c>
      <c r="M82" s="201">
        <v>2.21</v>
      </c>
      <c r="N82" s="201">
        <v>2.79</v>
      </c>
      <c r="O82" s="201">
        <v>3.09</v>
      </c>
      <c r="P82" s="201">
        <v>5.04</v>
      </c>
      <c r="Q82" s="201">
        <v>0.41</v>
      </c>
      <c r="R82" s="201">
        <v>0.62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1.69</v>
      </c>
      <c r="AB82" s="201">
        <v>0</v>
      </c>
      <c r="AC82" s="201">
        <v>0</v>
      </c>
      <c r="AD82" s="201">
        <v>0</v>
      </c>
      <c r="AE82" s="201">
        <v>44</v>
      </c>
      <c r="AF82" s="201">
        <v>0</v>
      </c>
      <c r="AG82" s="201">
        <v>0</v>
      </c>
      <c r="AH82" s="201">
        <v>0</v>
      </c>
      <c r="AI82" s="201">
        <v>22.07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7.71</v>
      </c>
      <c r="M83" s="201">
        <v>2.21</v>
      </c>
      <c r="N83" s="201">
        <v>2.79</v>
      </c>
      <c r="O83" s="201">
        <v>3.09</v>
      </c>
      <c r="P83" s="201">
        <v>5.04</v>
      </c>
      <c r="Q83" s="201">
        <v>0.41</v>
      </c>
      <c r="R83" s="201">
        <v>0.62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1.69</v>
      </c>
      <c r="AB83" s="201">
        <v>0</v>
      </c>
      <c r="AC83" s="201">
        <v>0</v>
      </c>
      <c r="AD83" s="201">
        <v>0</v>
      </c>
      <c r="AE83" s="201">
        <v>44</v>
      </c>
      <c r="AF83" s="201">
        <v>0</v>
      </c>
      <c r="AG83" s="201">
        <v>0</v>
      </c>
      <c r="AH83" s="201">
        <v>0</v>
      </c>
      <c r="AI83" s="201">
        <v>22.44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7.71</v>
      </c>
      <c r="M84" s="201">
        <v>2.21</v>
      </c>
      <c r="N84" s="201">
        <v>2.79</v>
      </c>
      <c r="O84" s="201">
        <v>3.09</v>
      </c>
      <c r="P84" s="201">
        <v>5.04</v>
      </c>
      <c r="Q84" s="201">
        <v>0.41</v>
      </c>
      <c r="R84" s="201">
        <v>0.62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1.69</v>
      </c>
      <c r="AB84" s="201">
        <v>0</v>
      </c>
      <c r="AC84" s="201">
        <v>0</v>
      </c>
      <c r="AD84" s="201">
        <v>0</v>
      </c>
      <c r="AE84" s="201">
        <v>44</v>
      </c>
      <c r="AF84" s="201">
        <v>0</v>
      </c>
      <c r="AG84" s="201">
        <v>0</v>
      </c>
      <c r="AH84" s="201">
        <v>0</v>
      </c>
      <c r="AI84" s="201">
        <v>22.44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7.71</v>
      </c>
      <c r="M85" s="201">
        <v>2.21</v>
      </c>
      <c r="N85" s="201">
        <v>2.79</v>
      </c>
      <c r="O85" s="201">
        <v>3.09</v>
      </c>
      <c r="P85" s="201">
        <v>5.04</v>
      </c>
      <c r="Q85" s="201">
        <v>0.41</v>
      </c>
      <c r="R85" s="201">
        <v>0.62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1.69</v>
      </c>
      <c r="AB85" s="201">
        <v>0</v>
      </c>
      <c r="AC85" s="201">
        <v>0</v>
      </c>
      <c r="AD85" s="201">
        <v>0</v>
      </c>
      <c r="AE85" s="201">
        <v>44</v>
      </c>
      <c r="AF85" s="201">
        <v>0</v>
      </c>
      <c r="AG85" s="201">
        <v>0</v>
      </c>
      <c r="AH85" s="201">
        <v>0</v>
      </c>
      <c r="AI85" s="201">
        <v>22.44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2.78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7.71</v>
      </c>
      <c r="M86" s="201">
        <v>2.21</v>
      </c>
      <c r="N86" s="201">
        <v>2.79</v>
      </c>
      <c r="O86" s="201">
        <v>3.09</v>
      </c>
      <c r="P86" s="201">
        <v>5.04</v>
      </c>
      <c r="Q86" s="201">
        <v>0.41</v>
      </c>
      <c r="R86" s="201">
        <v>0.62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1.69</v>
      </c>
      <c r="AB86" s="201">
        <v>0</v>
      </c>
      <c r="AC86" s="201">
        <v>0</v>
      </c>
      <c r="AD86" s="201">
        <v>0</v>
      </c>
      <c r="AE86" s="201">
        <v>44</v>
      </c>
      <c r="AF86" s="201">
        <v>0</v>
      </c>
      <c r="AG86" s="201">
        <v>0</v>
      </c>
      <c r="AH86" s="201">
        <v>0</v>
      </c>
      <c r="AI86" s="201">
        <v>22.44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3.8</v>
      </c>
      <c r="BA86" s="201">
        <v>2.39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9.07</v>
      </c>
      <c r="M87" s="201">
        <v>2.21</v>
      </c>
      <c r="N87" s="201">
        <v>2.79</v>
      </c>
      <c r="O87" s="201">
        <v>3.09</v>
      </c>
      <c r="P87" s="201">
        <v>5.04</v>
      </c>
      <c r="Q87" s="201">
        <v>0.41</v>
      </c>
      <c r="R87" s="201">
        <v>0.62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1.69</v>
      </c>
      <c r="AB87" s="201">
        <v>0</v>
      </c>
      <c r="AC87" s="201">
        <v>0</v>
      </c>
      <c r="AD87" s="201">
        <v>0</v>
      </c>
      <c r="AE87" s="201">
        <v>44</v>
      </c>
      <c r="AF87" s="201">
        <v>0</v>
      </c>
      <c r="AG87" s="201">
        <v>0</v>
      </c>
      <c r="AH87" s="201">
        <v>0</v>
      </c>
      <c r="AI87" s="201">
        <v>22.8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3.8</v>
      </c>
      <c r="BA87" s="201">
        <v>2.39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9.07</v>
      </c>
      <c r="M88" s="201">
        <v>2.21</v>
      </c>
      <c r="N88" s="201">
        <v>2.79</v>
      </c>
      <c r="O88" s="201">
        <v>3.09</v>
      </c>
      <c r="P88" s="201">
        <v>5.04</v>
      </c>
      <c r="Q88" s="201">
        <v>0.41</v>
      </c>
      <c r="R88" s="201">
        <v>0.62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1.69</v>
      </c>
      <c r="AB88" s="201">
        <v>0</v>
      </c>
      <c r="AC88" s="201">
        <v>0</v>
      </c>
      <c r="AD88" s="201">
        <v>0</v>
      </c>
      <c r="AE88" s="201">
        <v>44</v>
      </c>
      <c r="AF88" s="201">
        <v>0</v>
      </c>
      <c r="AG88" s="201">
        <v>0</v>
      </c>
      <c r="AH88" s="201">
        <v>0</v>
      </c>
      <c r="AI88" s="201">
        <v>22.8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3.8</v>
      </c>
      <c r="BA88" s="201">
        <v>2.39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9.07</v>
      </c>
      <c r="M89" s="201">
        <v>2.21</v>
      </c>
      <c r="N89" s="201">
        <v>2.79</v>
      </c>
      <c r="O89" s="201">
        <v>3.09</v>
      </c>
      <c r="P89" s="201">
        <v>5.04</v>
      </c>
      <c r="Q89" s="201">
        <v>0.41</v>
      </c>
      <c r="R89" s="201">
        <v>0.62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1.69</v>
      </c>
      <c r="AB89" s="201">
        <v>0</v>
      </c>
      <c r="AC89" s="201">
        <v>0</v>
      </c>
      <c r="AD89" s="201">
        <v>0</v>
      </c>
      <c r="AE89" s="201">
        <v>44</v>
      </c>
      <c r="AF89" s="201">
        <v>0</v>
      </c>
      <c r="AG89" s="201">
        <v>0</v>
      </c>
      <c r="AH89" s="201">
        <v>0</v>
      </c>
      <c r="AI89" s="201">
        <v>22.8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4.1100000000000003</v>
      </c>
      <c r="BA89" s="201">
        <v>2.78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9.07</v>
      </c>
      <c r="M90" s="201">
        <v>2.21</v>
      </c>
      <c r="N90" s="201">
        <v>2.79</v>
      </c>
      <c r="O90" s="201">
        <v>3.09</v>
      </c>
      <c r="P90" s="201">
        <v>5.04</v>
      </c>
      <c r="Q90" s="201">
        <v>0.41</v>
      </c>
      <c r="R90" s="201">
        <v>0.62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1.74</v>
      </c>
      <c r="AB90" s="201">
        <v>0</v>
      </c>
      <c r="AC90" s="201">
        <v>0</v>
      </c>
      <c r="AD90" s="201">
        <v>0</v>
      </c>
      <c r="AE90" s="201">
        <v>44</v>
      </c>
      <c r="AF90" s="201">
        <v>0</v>
      </c>
      <c r="AG90" s="201">
        <v>0</v>
      </c>
      <c r="AH90" s="201">
        <v>0</v>
      </c>
      <c r="AI90" s="201">
        <v>22.8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9.07</v>
      </c>
      <c r="M91" s="201">
        <v>2.21</v>
      </c>
      <c r="N91" s="201">
        <v>2.79</v>
      </c>
      <c r="O91" s="201">
        <v>3.09</v>
      </c>
      <c r="P91" s="201">
        <v>5.04</v>
      </c>
      <c r="Q91" s="201">
        <v>0.41</v>
      </c>
      <c r="R91" s="201">
        <v>0.62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1.74</v>
      </c>
      <c r="AB91" s="201">
        <v>0</v>
      </c>
      <c r="AC91" s="201">
        <v>0</v>
      </c>
      <c r="AD91" s="201">
        <v>0</v>
      </c>
      <c r="AE91" s="201">
        <v>44</v>
      </c>
      <c r="AF91" s="201">
        <v>0</v>
      </c>
      <c r="AG91" s="201">
        <v>0</v>
      </c>
      <c r="AH91" s="201">
        <v>0</v>
      </c>
      <c r="AI91" s="201">
        <v>22.8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2.78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9.07</v>
      </c>
      <c r="M92" s="201">
        <v>2.21</v>
      </c>
      <c r="N92" s="201">
        <v>2.79</v>
      </c>
      <c r="O92" s="201">
        <v>3.09</v>
      </c>
      <c r="P92" s="201">
        <v>5.04</v>
      </c>
      <c r="Q92" s="201">
        <v>0.41</v>
      </c>
      <c r="R92" s="201">
        <v>0.62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1.74</v>
      </c>
      <c r="AB92" s="201">
        <v>0</v>
      </c>
      <c r="AC92" s="201">
        <v>0</v>
      </c>
      <c r="AD92" s="201">
        <v>0</v>
      </c>
      <c r="AE92" s="201">
        <v>44</v>
      </c>
      <c r="AF92" s="201">
        <v>0</v>
      </c>
      <c r="AG92" s="201">
        <v>0</v>
      </c>
      <c r="AH92" s="201">
        <v>0</v>
      </c>
      <c r="AI92" s="201">
        <v>23.17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2.78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9.07</v>
      </c>
      <c r="M93" s="201">
        <v>2.21</v>
      </c>
      <c r="N93" s="201">
        <v>2.79</v>
      </c>
      <c r="O93" s="201">
        <v>3.09</v>
      </c>
      <c r="P93" s="201">
        <v>5.04</v>
      </c>
      <c r="Q93" s="201">
        <v>0.41</v>
      </c>
      <c r="R93" s="201">
        <v>0.62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1.74</v>
      </c>
      <c r="AB93" s="201">
        <v>0</v>
      </c>
      <c r="AC93" s="201">
        <v>0</v>
      </c>
      <c r="AD93" s="201">
        <v>0</v>
      </c>
      <c r="AE93" s="201">
        <v>44</v>
      </c>
      <c r="AF93" s="201">
        <v>0</v>
      </c>
      <c r="AG93" s="201">
        <v>0</v>
      </c>
      <c r="AH93" s="201">
        <v>0</v>
      </c>
      <c r="AI93" s="201">
        <v>23.17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9.07</v>
      </c>
      <c r="M94" s="201">
        <v>2.21</v>
      </c>
      <c r="N94" s="201">
        <v>2.79</v>
      </c>
      <c r="O94" s="201">
        <v>3.09</v>
      </c>
      <c r="P94" s="201">
        <v>5.04</v>
      </c>
      <c r="Q94" s="201">
        <v>0.41</v>
      </c>
      <c r="R94" s="201">
        <v>0.62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1.74</v>
      </c>
      <c r="AB94" s="201">
        <v>0</v>
      </c>
      <c r="AC94" s="201">
        <v>0</v>
      </c>
      <c r="AD94" s="201">
        <v>0</v>
      </c>
      <c r="AE94" s="201">
        <v>44</v>
      </c>
      <c r="AF94" s="201">
        <v>0</v>
      </c>
      <c r="AG94" s="201">
        <v>0</v>
      </c>
      <c r="AH94" s="201">
        <v>0</v>
      </c>
      <c r="AI94" s="201">
        <v>23.17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9.07</v>
      </c>
      <c r="M95" s="201">
        <v>2.21</v>
      </c>
      <c r="N95" s="201">
        <v>2.79</v>
      </c>
      <c r="O95" s="201">
        <v>3.09</v>
      </c>
      <c r="P95" s="201">
        <v>5.04</v>
      </c>
      <c r="Q95" s="201">
        <v>0.41</v>
      </c>
      <c r="R95" s="201">
        <v>0.62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1.74</v>
      </c>
      <c r="AB95" s="201">
        <v>0</v>
      </c>
      <c r="AC95" s="201">
        <v>0</v>
      </c>
      <c r="AD95" s="201">
        <v>0</v>
      </c>
      <c r="AE95" s="201">
        <v>44</v>
      </c>
      <c r="AF95" s="201">
        <v>0</v>
      </c>
      <c r="AG95" s="201">
        <v>0</v>
      </c>
      <c r="AH95" s="201">
        <v>0</v>
      </c>
      <c r="AI95" s="201">
        <v>23.17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3.65</v>
      </c>
      <c r="BA95" s="201">
        <v>2.0299999999999998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9.07</v>
      </c>
      <c r="M96" s="201">
        <v>2.21</v>
      </c>
      <c r="N96" s="201">
        <v>2.79</v>
      </c>
      <c r="O96" s="201">
        <v>3.09</v>
      </c>
      <c r="P96" s="201">
        <v>5.04</v>
      </c>
      <c r="Q96" s="201">
        <v>0.41</v>
      </c>
      <c r="R96" s="201">
        <v>0.62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1.74</v>
      </c>
      <c r="AB96" s="201">
        <v>0</v>
      </c>
      <c r="AC96" s="201">
        <v>0</v>
      </c>
      <c r="AD96" s="201">
        <v>0</v>
      </c>
      <c r="AE96" s="201">
        <v>44</v>
      </c>
      <c r="AF96" s="201">
        <v>0</v>
      </c>
      <c r="AG96" s="201">
        <v>0</v>
      </c>
      <c r="AH96" s="201">
        <v>0</v>
      </c>
      <c r="AI96" s="201">
        <v>23.17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2.4300000000000002</v>
      </c>
      <c r="BA96" s="201">
        <v>1.36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9.07</v>
      </c>
      <c r="M97" s="201">
        <v>2.21</v>
      </c>
      <c r="N97" s="201">
        <v>2.79</v>
      </c>
      <c r="O97" s="201">
        <v>3.09</v>
      </c>
      <c r="P97" s="201">
        <v>5.04</v>
      </c>
      <c r="Q97" s="201">
        <v>0.41</v>
      </c>
      <c r="R97" s="201">
        <v>0.62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1.74</v>
      </c>
      <c r="AB97" s="201">
        <v>0</v>
      </c>
      <c r="AC97" s="201">
        <v>0</v>
      </c>
      <c r="AD97" s="201">
        <v>0</v>
      </c>
      <c r="AE97" s="201">
        <v>44</v>
      </c>
      <c r="AF97" s="201">
        <v>0</v>
      </c>
      <c r="AG97" s="201">
        <v>0</v>
      </c>
      <c r="AH97" s="201">
        <v>0</v>
      </c>
      <c r="AI97" s="201">
        <v>23.17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0.98</v>
      </c>
      <c r="BA97" s="201">
        <v>0.9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9.07</v>
      </c>
      <c r="M98" s="201">
        <v>2.21</v>
      </c>
      <c r="N98" s="201">
        <v>2.79</v>
      </c>
      <c r="O98" s="201">
        <v>3.09</v>
      </c>
      <c r="P98" s="201">
        <v>5.04</v>
      </c>
      <c r="Q98" s="201">
        <v>0.41</v>
      </c>
      <c r="R98" s="201">
        <v>0.62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1.74</v>
      </c>
      <c r="AB98" s="201">
        <v>0</v>
      </c>
      <c r="AC98" s="201">
        <v>0</v>
      </c>
      <c r="AD98" s="201">
        <v>0</v>
      </c>
      <c r="AE98" s="201">
        <v>44</v>
      </c>
      <c r="AF98" s="201">
        <v>0</v>
      </c>
      <c r="AG98" s="201">
        <v>0</v>
      </c>
      <c r="AH98" s="201">
        <v>0</v>
      </c>
      <c r="AI98" s="201">
        <v>23.17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0.98</v>
      </c>
      <c r="BA98" s="201">
        <v>0.45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6.6669999999999979E-2</v>
      </c>
      <c r="L99">
        <f t="shared" si="0"/>
        <v>0.21473750000000025</v>
      </c>
      <c r="M99">
        <f t="shared" si="0"/>
        <v>5.0945000000000053E-2</v>
      </c>
      <c r="N99">
        <f t="shared" si="0"/>
        <v>6.6959999999999964E-2</v>
      </c>
      <c r="O99">
        <f t="shared" si="0"/>
        <v>7.4159999999999962E-2</v>
      </c>
      <c r="P99">
        <f t="shared" si="0"/>
        <v>0.12096000000000021</v>
      </c>
      <c r="Q99">
        <f t="shared" si="0"/>
        <v>9.7899999999999862E-3</v>
      </c>
      <c r="R99">
        <f t="shared" si="0"/>
        <v>1.5129999999999987E-2</v>
      </c>
      <c r="S99">
        <f t="shared" si="0"/>
        <v>1.4852499999999991E-2</v>
      </c>
      <c r="T99">
        <f t="shared" si="0"/>
        <v>2.9684999999999968E-2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4.1232499999999991E-2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1.0889250000000001</v>
      </c>
      <c r="AF99">
        <f t="shared" si="0"/>
        <v>0</v>
      </c>
      <c r="AG99">
        <f t="shared" si="0"/>
        <v>6.0099999999999997E-3</v>
      </c>
      <c r="AH99">
        <f t="shared" si="0"/>
        <v>0</v>
      </c>
      <c r="AI99">
        <f t="shared" si="0"/>
        <v>0.55720749999999952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0.19200000000000042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2.4420000000000001E-2</v>
      </c>
      <c r="BA99">
        <f t="shared" si="0"/>
        <v>2.206E-2</v>
      </c>
      <c r="BB99">
        <f t="shared" si="0"/>
        <v>6.4744999999999997E-2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9.48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9.48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9.48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9.34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9.34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9.34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9.34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9.34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9.34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9.48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9.48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9.48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9.48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9.48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9.48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9.48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9.48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9.48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9.48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9.48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9.48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9.48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9.48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9.48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9.48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9.48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9.48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9.48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9.48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9.48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9.48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9.48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9.48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9.48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9.48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9.48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9.48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9.48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9.27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9.27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9.27</v>
      </c>
      <c r="AF43" s="201">
        <v>0</v>
      </c>
      <c r="AG43" s="201">
        <v>1.22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9.27</v>
      </c>
      <c r="AF44" s="201">
        <v>0</v>
      </c>
      <c r="AG44" s="201">
        <v>1.22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9.27</v>
      </c>
      <c r="AF45" s="201">
        <v>0</v>
      </c>
      <c r="AG45" s="201">
        <v>1.22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9.27</v>
      </c>
      <c r="AF46" s="201">
        <v>0</v>
      </c>
      <c r="AG46" s="201">
        <v>1.22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9.27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9.27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9.27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9.27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9.27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9.27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5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5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5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5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5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5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5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5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5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5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</v>
      </c>
      <c r="AF79" s="201">
        <v>0</v>
      </c>
      <c r="AG79" s="201">
        <v>0</v>
      </c>
      <c r="AH79" s="201">
        <v>0</v>
      </c>
      <c r="AI79" s="201">
        <v>5.52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</v>
      </c>
      <c r="AF80" s="201">
        <v>0</v>
      </c>
      <c r="AG80" s="201">
        <v>0</v>
      </c>
      <c r="AH80" s="201">
        <v>0</v>
      </c>
      <c r="AI80" s="201">
        <v>5.52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</v>
      </c>
      <c r="AF81" s="201">
        <v>0</v>
      </c>
      <c r="AG81" s="201">
        <v>0</v>
      </c>
      <c r="AH81" s="201">
        <v>0</v>
      </c>
      <c r="AI81" s="201">
        <v>5.52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</v>
      </c>
      <c r="AF82" s="201">
        <v>0</v>
      </c>
      <c r="AG82" s="201">
        <v>0</v>
      </c>
      <c r="AH82" s="201">
        <v>0</v>
      </c>
      <c r="AI82" s="201">
        <v>5.52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</v>
      </c>
      <c r="AF83" s="201">
        <v>0</v>
      </c>
      <c r="AG83" s="201">
        <v>0</v>
      </c>
      <c r="AH83" s="201">
        <v>0</v>
      </c>
      <c r="AI83" s="201">
        <v>5.61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</v>
      </c>
      <c r="AF84" s="201">
        <v>0</v>
      </c>
      <c r="AG84" s="201">
        <v>0</v>
      </c>
      <c r="AH84" s="201">
        <v>0</v>
      </c>
      <c r="AI84" s="201">
        <v>5.61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</v>
      </c>
      <c r="AF85" s="201">
        <v>0</v>
      </c>
      <c r="AG85" s="201">
        <v>0</v>
      </c>
      <c r="AH85" s="201">
        <v>0</v>
      </c>
      <c r="AI85" s="201">
        <v>5.61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</v>
      </c>
      <c r="AF86" s="201">
        <v>0</v>
      </c>
      <c r="AG86" s="201">
        <v>0</v>
      </c>
      <c r="AH86" s="201">
        <v>0</v>
      </c>
      <c r="AI86" s="201">
        <v>5.61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</v>
      </c>
      <c r="AF87" s="201">
        <v>0</v>
      </c>
      <c r="AG87" s="201">
        <v>0</v>
      </c>
      <c r="AH87" s="201">
        <v>0</v>
      </c>
      <c r="AI87" s="201">
        <v>5.7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</v>
      </c>
      <c r="AF88" s="201">
        <v>0</v>
      </c>
      <c r="AG88" s="201">
        <v>0</v>
      </c>
      <c r="AH88" s="201">
        <v>0</v>
      </c>
      <c r="AI88" s="201">
        <v>5.7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</v>
      </c>
      <c r="AF89" s="201">
        <v>0</v>
      </c>
      <c r="AG89" s="201">
        <v>0</v>
      </c>
      <c r="AH89" s="201">
        <v>0</v>
      </c>
      <c r="AI89" s="201">
        <v>5.7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</v>
      </c>
      <c r="AF90" s="201">
        <v>0</v>
      </c>
      <c r="AG90" s="201">
        <v>0</v>
      </c>
      <c r="AH90" s="201">
        <v>0</v>
      </c>
      <c r="AI90" s="201">
        <v>5.7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</v>
      </c>
      <c r="AF91" s="201">
        <v>0</v>
      </c>
      <c r="AG91" s="201">
        <v>0</v>
      </c>
      <c r="AH91" s="201">
        <v>0</v>
      </c>
      <c r="AI91" s="201">
        <v>5.7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</v>
      </c>
      <c r="AF92" s="201">
        <v>0</v>
      </c>
      <c r="AG92" s="201">
        <v>0</v>
      </c>
      <c r="AH92" s="201">
        <v>0</v>
      </c>
      <c r="AI92" s="201">
        <v>5.79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</v>
      </c>
      <c r="AF93" s="201">
        <v>0</v>
      </c>
      <c r="AG93" s="201">
        <v>0</v>
      </c>
      <c r="AH93" s="201">
        <v>0</v>
      </c>
      <c r="AI93" s="201">
        <v>5.79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</v>
      </c>
      <c r="AF94" s="201">
        <v>0</v>
      </c>
      <c r="AG94" s="201">
        <v>0</v>
      </c>
      <c r="AH94" s="201">
        <v>0</v>
      </c>
      <c r="AI94" s="201">
        <v>5.79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</v>
      </c>
      <c r="AF95" s="201">
        <v>0</v>
      </c>
      <c r="AG95" s="201">
        <v>0</v>
      </c>
      <c r="AH95" s="201">
        <v>0</v>
      </c>
      <c r="AI95" s="201">
        <v>5.79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</v>
      </c>
      <c r="AF96" s="201">
        <v>0</v>
      </c>
      <c r="AG96" s="201">
        <v>0</v>
      </c>
      <c r="AH96" s="201">
        <v>0</v>
      </c>
      <c r="AI96" s="201">
        <v>5.79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</v>
      </c>
      <c r="AF97" s="201">
        <v>0</v>
      </c>
      <c r="AG97" s="201">
        <v>0</v>
      </c>
      <c r="AH97" s="201">
        <v>0</v>
      </c>
      <c r="AI97" s="201">
        <v>5.79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</v>
      </c>
      <c r="AF98" s="201">
        <v>0</v>
      </c>
      <c r="AG98" s="201">
        <v>0</v>
      </c>
      <c r="AH98" s="201">
        <v>0</v>
      </c>
      <c r="AI98" s="201">
        <v>5.79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0.16615999999999997</v>
      </c>
      <c r="AF99">
        <f t="shared" si="0"/>
        <v>0</v>
      </c>
      <c r="AG99">
        <f t="shared" si="0"/>
        <v>1.2199999999999999E-3</v>
      </c>
      <c r="AH99">
        <f t="shared" si="0"/>
        <v>0</v>
      </c>
      <c r="AI99">
        <f t="shared" si="0"/>
        <v>0.13934749999999974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156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156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156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154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154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154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154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154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154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156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156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156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156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156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156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156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156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156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156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156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156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156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156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156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156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156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156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156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156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156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156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156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156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156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156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156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156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156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153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153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153</v>
      </c>
      <c r="H43" s="201">
        <v>0</v>
      </c>
      <c r="I43" s="201">
        <v>20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153</v>
      </c>
      <c r="H44" s="201">
        <v>0</v>
      </c>
      <c r="I44" s="201">
        <v>20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153</v>
      </c>
      <c r="H45" s="201">
        <v>0</v>
      </c>
      <c r="I45" s="201">
        <v>20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153</v>
      </c>
      <c r="H46" s="201">
        <v>0</v>
      </c>
      <c r="I46" s="201">
        <v>20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153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153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153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153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153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153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146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146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146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146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146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145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145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145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145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145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145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145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145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145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145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145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145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145</v>
      </c>
      <c r="H75" s="201">
        <v>0</v>
      </c>
      <c r="I75" s="201">
        <v>0</v>
      </c>
      <c r="J75" s="201">
        <v>0</v>
      </c>
      <c r="K75" s="201">
        <v>273.18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145</v>
      </c>
      <c r="H76" s="201">
        <v>0</v>
      </c>
      <c r="I76" s="201">
        <v>0</v>
      </c>
      <c r="J76" s="201">
        <v>0</v>
      </c>
      <c r="K76" s="201">
        <v>273.18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145</v>
      </c>
      <c r="H77" s="201">
        <v>0</v>
      </c>
      <c r="I77" s="201">
        <v>0</v>
      </c>
      <c r="J77" s="201">
        <v>0</v>
      </c>
      <c r="K77" s="201">
        <v>297.79000000000002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145</v>
      </c>
      <c r="H78" s="201">
        <v>0</v>
      </c>
      <c r="I78" s="201">
        <v>0</v>
      </c>
      <c r="J78" s="201">
        <v>0</v>
      </c>
      <c r="K78" s="201">
        <v>297.79000000000002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145</v>
      </c>
      <c r="H79" s="201">
        <v>0</v>
      </c>
      <c r="I79" s="201">
        <v>0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145</v>
      </c>
      <c r="H80" s="201">
        <v>0</v>
      </c>
      <c r="I80" s="201">
        <v>0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145</v>
      </c>
      <c r="H81" s="201">
        <v>0</v>
      </c>
      <c r="I81" s="201">
        <v>0</v>
      </c>
      <c r="J81" s="201">
        <v>0</v>
      </c>
      <c r="K81" s="201">
        <v>300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145</v>
      </c>
      <c r="H82" s="201">
        <v>0</v>
      </c>
      <c r="I82" s="201">
        <v>0</v>
      </c>
      <c r="J82" s="201">
        <v>0</v>
      </c>
      <c r="K82" s="201">
        <v>300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145</v>
      </c>
      <c r="H83" s="201">
        <v>0</v>
      </c>
      <c r="I83" s="201">
        <v>0</v>
      </c>
      <c r="J83" s="201">
        <v>0</v>
      </c>
      <c r="K83" s="201">
        <v>305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145</v>
      </c>
      <c r="H84" s="201">
        <v>0</v>
      </c>
      <c r="I84" s="201">
        <v>0</v>
      </c>
      <c r="J84" s="201">
        <v>0</v>
      </c>
      <c r="K84" s="201">
        <v>305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1">
        <v>145</v>
      </c>
      <c r="H85" s="201">
        <v>0</v>
      </c>
      <c r="I85" s="201">
        <v>0</v>
      </c>
      <c r="J85" s="201">
        <v>0</v>
      </c>
      <c r="K85" s="201">
        <v>305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145</v>
      </c>
      <c r="H86" s="201">
        <v>0</v>
      </c>
      <c r="I86" s="201">
        <v>0</v>
      </c>
      <c r="J86" s="201">
        <v>0</v>
      </c>
      <c r="K86" s="201">
        <v>305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145</v>
      </c>
      <c r="H87" s="201">
        <v>0</v>
      </c>
      <c r="I87" s="201">
        <v>0</v>
      </c>
      <c r="J87" s="201">
        <v>0</v>
      </c>
      <c r="K87" s="201">
        <v>310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145</v>
      </c>
      <c r="H88" s="201">
        <v>0</v>
      </c>
      <c r="I88" s="201">
        <v>0</v>
      </c>
      <c r="J88" s="201">
        <v>0</v>
      </c>
      <c r="K88" s="201">
        <v>310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145</v>
      </c>
      <c r="H89" s="201">
        <v>0</v>
      </c>
      <c r="I89" s="201">
        <v>0</v>
      </c>
      <c r="J89" s="201">
        <v>0</v>
      </c>
      <c r="K89" s="201">
        <v>310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145</v>
      </c>
      <c r="H90" s="201">
        <v>0</v>
      </c>
      <c r="I90" s="201">
        <v>0</v>
      </c>
      <c r="J90" s="201">
        <v>0</v>
      </c>
      <c r="K90" s="201">
        <v>310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310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315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315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315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315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315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315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315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0.8075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3.6080000000000001</v>
      </c>
      <c r="H99" s="114">
        <f t="shared" si="0"/>
        <v>0</v>
      </c>
      <c r="I99" s="114">
        <f t="shared" si="0"/>
        <v>0.02</v>
      </c>
      <c r="J99" s="114">
        <f t="shared" si="0"/>
        <v>0</v>
      </c>
      <c r="K99" s="114">
        <f t="shared" si="0"/>
        <v>6.6892350000000009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33.94</v>
      </c>
      <c r="K3" s="201">
        <v>74.69</v>
      </c>
      <c r="L3" s="201">
        <v>0.59</v>
      </c>
      <c r="M3" s="201">
        <v>2.12</v>
      </c>
      <c r="N3" s="201">
        <v>1.76</v>
      </c>
      <c r="O3" s="201">
        <v>2.46</v>
      </c>
      <c r="P3" s="201">
        <v>1.03</v>
      </c>
      <c r="Q3" s="201">
        <v>0.32</v>
      </c>
      <c r="R3" s="201">
        <v>0.32</v>
      </c>
      <c r="S3" s="201">
        <v>0.39</v>
      </c>
      <c r="T3" s="201">
        <v>0</v>
      </c>
      <c r="U3" s="201">
        <v>10.050000000000001</v>
      </c>
      <c r="V3" s="201">
        <v>0.26</v>
      </c>
      <c r="W3" s="201">
        <v>0.67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1.3</v>
      </c>
      <c r="AD3" s="201">
        <v>22.43</v>
      </c>
      <c r="AE3" s="201">
        <v>0</v>
      </c>
      <c r="AF3" s="201">
        <v>0</v>
      </c>
      <c r="AG3" s="201">
        <v>32.130000000000003</v>
      </c>
      <c r="AH3" s="201">
        <v>0</v>
      </c>
      <c r="AI3" s="201">
        <v>5.66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305.05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0.16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33.94</v>
      </c>
      <c r="K4" s="201">
        <v>103.71</v>
      </c>
      <c r="L4" s="201">
        <v>0.59</v>
      </c>
      <c r="M4" s="201">
        <v>2.12</v>
      </c>
      <c r="N4" s="201">
        <v>1.76</v>
      </c>
      <c r="O4" s="201">
        <v>2.46</v>
      </c>
      <c r="P4" s="201">
        <v>1.03</v>
      </c>
      <c r="Q4" s="201">
        <v>0.32</v>
      </c>
      <c r="R4" s="201">
        <v>0.32</v>
      </c>
      <c r="S4" s="201">
        <v>0.39</v>
      </c>
      <c r="T4" s="201">
        <v>0</v>
      </c>
      <c r="U4" s="201">
        <v>10.050000000000001</v>
      </c>
      <c r="V4" s="201">
        <v>0.26</v>
      </c>
      <c r="W4" s="201">
        <v>0.67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1.3</v>
      </c>
      <c r="AD4" s="201">
        <v>22.43</v>
      </c>
      <c r="AE4" s="201">
        <v>0</v>
      </c>
      <c r="AF4" s="201">
        <v>0</v>
      </c>
      <c r="AG4" s="201">
        <v>32.130000000000003</v>
      </c>
      <c r="AH4" s="201">
        <v>0</v>
      </c>
      <c r="AI4" s="201">
        <v>5.66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305.05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0.08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33.94</v>
      </c>
      <c r="K5" s="201">
        <v>161.72999999999999</v>
      </c>
      <c r="L5" s="201">
        <v>0.59</v>
      </c>
      <c r="M5" s="201">
        <v>1.95</v>
      </c>
      <c r="N5" s="201">
        <v>1.76</v>
      </c>
      <c r="O5" s="201">
        <v>2.46</v>
      </c>
      <c r="P5" s="201">
        <v>1.03</v>
      </c>
      <c r="Q5" s="201">
        <v>0.32</v>
      </c>
      <c r="R5" s="201">
        <v>0.32</v>
      </c>
      <c r="S5" s="201">
        <v>0.39</v>
      </c>
      <c r="T5" s="201">
        <v>0</v>
      </c>
      <c r="U5" s="201">
        <v>20.11</v>
      </c>
      <c r="V5" s="201">
        <v>0.26</v>
      </c>
      <c r="W5" s="201">
        <v>0.67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1.3</v>
      </c>
      <c r="AD5" s="201">
        <v>22.43</v>
      </c>
      <c r="AE5" s="201">
        <v>0</v>
      </c>
      <c r="AF5" s="201">
        <v>0</v>
      </c>
      <c r="AG5" s="201">
        <v>32.130000000000003</v>
      </c>
      <c r="AH5" s="201">
        <v>0</v>
      </c>
      <c r="AI5" s="201">
        <v>5.66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305.05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0.02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33.94</v>
      </c>
      <c r="K6" s="201">
        <v>219.76</v>
      </c>
      <c r="L6" s="201">
        <v>0.59</v>
      </c>
      <c r="M6" s="201">
        <v>1.77</v>
      </c>
      <c r="N6" s="201">
        <v>1.76</v>
      </c>
      <c r="O6" s="201">
        <v>2.46</v>
      </c>
      <c r="P6" s="201">
        <v>1.03</v>
      </c>
      <c r="Q6" s="201">
        <v>0.32</v>
      </c>
      <c r="R6" s="201">
        <v>0.32</v>
      </c>
      <c r="S6" s="201">
        <v>0.39</v>
      </c>
      <c r="T6" s="201">
        <v>0</v>
      </c>
      <c r="U6" s="201">
        <v>20.11</v>
      </c>
      <c r="V6" s="201">
        <v>0.26</v>
      </c>
      <c r="W6" s="201">
        <v>0.67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1.3</v>
      </c>
      <c r="AD6" s="201">
        <v>22.43</v>
      </c>
      <c r="AE6" s="201">
        <v>0</v>
      </c>
      <c r="AF6" s="201">
        <v>0</v>
      </c>
      <c r="AG6" s="201">
        <v>32.78</v>
      </c>
      <c r="AH6" s="201">
        <v>0</v>
      </c>
      <c r="AI6" s="201">
        <v>5.66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305.05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0.02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33.94</v>
      </c>
      <c r="K7" s="201">
        <v>237.17</v>
      </c>
      <c r="L7" s="201">
        <v>0.59</v>
      </c>
      <c r="M7" s="201">
        <v>1.77</v>
      </c>
      <c r="N7" s="201">
        <v>1.76</v>
      </c>
      <c r="O7" s="201">
        <v>2.46</v>
      </c>
      <c r="P7" s="201">
        <v>1.03</v>
      </c>
      <c r="Q7" s="201">
        <v>0.32</v>
      </c>
      <c r="R7" s="201">
        <v>0.32</v>
      </c>
      <c r="S7" s="201">
        <v>0.39</v>
      </c>
      <c r="T7" s="201">
        <v>0</v>
      </c>
      <c r="U7" s="201">
        <v>20.11</v>
      </c>
      <c r="V7" s="201">
        <v>0.26</v>
      </c>
      <c r="W7" s="201">
        <v>0.67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1.3</v>
      </c>
      <c r="AD7" s="201">
        <v>22.43</v>
      </c>
      <c r="AE7" s="201">
        <v>0</v>
      </c>
      <c r="AF7" s="201">
        <v>0</v>
      </c>
      <c r="AG7" s="201">
        <v>32.78</v>
      </c>
      <c r="AH7" s="201">
        <v>0</v>
      </c>
      <c r="AI7" s="201">
        <v>5.66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305.05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0.02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33.94</v>
      </c>
      <c r="K8" s="201">
        <v>237.17</v>
      </c>
      <c r="L8" s="201">
        <v>0.59</v>
      </c>
      <c r="M8" s="201">
        <v>1.77</v>
      </c>
      <c r="N8" s="201">
        <v>1.76</v>
      </c>
      <c r="O8" s="201">
        <v>2.46</v>
      </c>
      <c r="P8" s="201">
        <v>1.03</v>
      </c>
      <c r="Q8" s="201">
        <v>0.32</v>
      </c>
      <c r="R8" s="201">
        <v>0.32</v>
      </c>
      <c r="S8" s="201">
        <v>0.39</v>
      </c>
      <c r="T8" s="201">
        <v>0</v>
      </c>
      <c r="U8" s="201">
        <v>20.11</v>
      </c>
      <c r="V8" s="201">
        <v>0.26</v>
      </c>
      <c r="W8" s="201">
        <v>0.67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0.81</v>
      </c>
      <c r="AD8" s="201">
        <v>22.43</v>
      </c>
      <c r="AE8" s="201">
        <v>0</v>
      </c>
      <c r="AF8" s="201">
        <v>0</v>
      </c>
      <c r="AG8" s="201">
        <v>32.78</v>
      </c>
      <c r="AH8" s="201">
        <v>0</v>
      </c>
      <c r="AI8" s="201">
        <v>5.66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305.05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0.02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33.94</v>
      </c>
      <c r="K9" s="201">
        <v>237.17</v>
      </c>
      <c r="L9" s="201">
        <v>0.59</v>
      </c>
      <c r="M9" s="201">
        <v>1.77</v>
      </c>
      <c r="N9" s="201">
        <v>1.76</v>
      </c>
      <c r="O9" s="201">
        <v>2.46</v>
      </c>
      <c r="P9" s="201">
        <v>1.03</v>
      </c>
      <c r="Q9" s="201">
        <v>0.32</v>
      </c>
      <c r="R9" s="201">
        <v>0.32</v>
      </c>
      <c r="S9" s="201">
        <v>0.39</v>
      </c>
      <c r="T9" s="201">
        <v>0</v>
      </c>
      <c r="U9" s="201">
        <v>20.11</v>
      </c>
      <c r="V9" s="201">
        <v>0.26</v>
      </c>
      <c r="W9" s="201">
        <v>0.67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0.81</v>
      </c>
      <c r="AD9" s="201">
        <v>22.43</v>
      </c>
      <c r="AE9" s="201">
        <v>0</v>
      </c>
      <c r="AF9" s="201">
        <v>0</v>
      </c>
      <c r="AG9" s="201">
        <v>32.78</v>
      </c>
      <c r="AH9" s="201">
        <v>0</v>
      </c>
      <c r="AI9" s="201">
        <v>5.66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305.05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0.02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33.94</v>
      </c>
      <c r="K10" s="201">
        <v>237.17</v>
      </c>
      <c r="L10" s="201">
        <v>0.59</v>
      </c>
      <c r="M10" s="201">
        <v>1.77</v>
      </c>
      <c r="N10" s="201">
        <v>1.76</v>
      </c>
      <c r="O10" s="201">
        <v>2.46</v>
      </c>
      <c r="P10" s="201">
        <v>1.03</v>
      </c>
      <c r="Q10" s="201">
        <v>0.32</v>
      </c>
      <c r="R10" s="201">
        <v>0.32</v>
      </c>
      <c r="S10" s="201">
        <v>0.39</v>
      </c>
      <c r="T10" s="201">
        <v>0</v>
      </c>
      <c r="U10" s="201">
        <v>20.11</v>
      </c>
      <c r="V10" s="201">
        <v>0.26</v>
      </c>
      <c r="W10" s="201">
        <v>0.67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0.81</v>
      </c>
      <c r="AD10" s="201">
        <v>22.43</v>
      </c>
      <c r="AE10" s="201">
        <v>0</v>
      </c>
      <c r="AF10" s="201">
        <v>0</v>
      </c>
      <c r="AG10" s="201">
        <v>32.78</v>
      </c>
      <c r="AH10" s="201">
        <v>0</v>
      </c>
      <c r="AI10" s="201">
        <v>5.66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305.05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0.02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33.94</v>
      </c>
      <c r="K11" s="201">
        <v>239.54</v>
      </c>
      <c r="L11" s="201">
        <v>0.6</v>
      </c>
      <c r="M11" s="201">
        <v>1.77</v>
      </c>
      <c r="N11" s="201">
        <v>1.76</v>
      </c>
      <c r="O11" s="201">
        <v>2.46</v>
      </c>
      <c r="P11" s="201">
        <v>1.03</v>
      </c>
      <c r="Q11" s="201">
        <v>0.33</v>
      </c>
      <c r="R11" s="201">
        <v>0.32</v>
      </c>
      <c r="S11" s="201">
        <v>0.4</v>
      </c>
      <c r="T11" s="201">
        <v>0.05</v>
      </c>
      <c r="U11" s="201">
        <v>10.050000000000001</v>
      </c>
      <c r="V11" s="201">
        <v>0.26</v>
      </c>
      <c r="W11" s="201">
        <v>0.67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0.81</v>
      </c>
      <c r="AD11" s="201">
        <v>22.43</v>
      </c>
      <c r="AE11" s="201">
        <v>0</v>
      </c>
      <c r="AF11" s="201">
        <v>0</v>
      </c>
      <c r="AG11" s="201">
        <v>32.78</v>
      </c>
      <c r="AH11" s="201">
        <v>0</v>
      </c>
      <c r="AI11" s="201">
        <v>5.66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305.05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0.02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33.94</v>
      </c>
      <c r="K12" s="201">
        <v>239.54</v>
      </c>
      <c r="L12" s="201">
        <v>0.6</v>
      </c>
      <c r="M12" s="201">
        <v>1.77</v>
      </c>
      <c r="N12" s="201">
        <v>1.76</v>
      </c>
      <c r="O12" s="201">
        <v>2.46</v>
      </c>
      <c r="P12" s="201">
        <v>1.03</v>
      </c>
      <c r="Q12" s="201">
        <v>0.33</v>
      </c>
      <c r="R12" s="201">
        <v>0.32</v>
      </c>
      <c r="S12" s="201">
        <v>0.4</v>
      </c>
      <c r="T12" s="201">
        <v>0.05</v>
      </c>
      <c r="U12" s="201">
        <v>10.050000000000001</v>
      </c>
      <c r="V12" s="201">
        <v>0.26</v>
      </c>
      <c r="W12" s="201">
        <v>0.67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0.81</v>
      </c>
      <c r="AD12" s="201">
        <v>22.43</v>
      </c>
      <c r="AE12" s="201">
        <v>0</v>
      </c>
      <c r="AF12" s="201">
        <v>0</v>
      </c>
      <c r="AG12" s="201">
        <v>32.130000000000003</v>
      </c>
      <c r="AH12" s="201">
        <v>0</v>
      </c>
      <c r="AI12" s="201">
        <v>5.66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305.05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0.02</v>
      </c>
      <c r="AV12" s="201">
        <v>0.18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33.94</v>
      </c>
      <c r="K13" s="201">
        <v>239.54</v>
      </c>
      <c r="L13" s="201">
        <v>8.48</v>
      </c>
      <c r="M13" s="201">
        <v>1.77</v>
      </c>
      <c r="N13" s="201">
        <v>1.76</v>
      </c>
      <c r="O13" s="201">
        <v>2.46</v>
      </c>
      <c r="P13" s="201">
        <v>1.03</v>
      </c>
      <c r="Q13" s="201">
        <v>4.66</v>
      </c>
      <c r="R13" s="201">
        <v>4.37</v>
      </c>
      <c r="S13" s="201">
        <v>4.58</v>
      </c>
      <c r="T13" s="201">
        <v>0.68</v>
      </c>
      <c r="U13" s="201">
        <v>10.050000000000001</v>
      </c>
      <c r="V13" s="201">
        <v>0.26</v>
      </c>
      <c r="W13" s="201">
        <v>0.67</v>
      </c>
      <c r="X13" s="201">
        <v>2.14</v>
      </c>
      <c r="Y13" s="201">
        <v>0</v>
      </c>
      <c r="Z13" s="201">
        <v>4.03</v>
      </c>
      <c r="AA13" s="201">
        <v>25.11</v>
      </c>
      <c r="AB13" s="201">
        <v>0</v>
      </c>
      <c r="AC13" s="201">
        <v>0.81</v>
      </c>
      <c r="AD13" s="201">
        <v>22.43</v>
      </c>
      <c r="AE13" s="201">
        <v>0</v>
      </c>
      <c r="AF13" s="201">
        <v>0</v>
      </c>
      <c r="AG13" s="201">
        <v>32.130000000000003</v>
      </c>
      <c r="AH13" s="201">
        <v>0</v>
      </c>
      <c r="AI13" s="201">
        <v>5.66</v>
      </c>
      <c r="AJ13" s="201">
        <v>0</v>
      </c>
      <c r="AK13" s="201">
        <v>17.13</v>
      </c>
      <c r="AL13" s="201">
        <v>0</v>
      </c>
      <c r="AM13" s="201">
        <v>0</v>
      </c>
      <c r="AN13" s="201">
        <v>0</v>
      </c>
      <c r="AO13" s="201">
        <v>305.05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0.03</v>
      </c>
      <c r="AY13" s="201">
        <v>1.27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34.54</v>
      </c>
      <c r="K14" s="201">
        <v>239.54</v>
      </c>
      <c r="L14" s="201">
        <v>8.48</v>
      </c>
      <c r="M14" s="201">
        <v>1.77</v>
      </c>
      <c r="N14" s="201">
        <v>1.76</v>
      </c>
      <c r="O14" s="201">
        <v>2.46</v>
      </c>
      <c r="P14" s="201">
        <v>1.03</v>
      </c>
      <c r="Q14" s="201">
        <v>4.66</v>
      </c>
      <c r="R14" s="201">
        <v>4.6399999999999997</v>
      </c>
      <c r="S14" s="201">
        <v>5.7</v>
      </c>
      <c r="T14" s="201">
        <v>0.68</v>
      </c>
      <c r="U14" s="201">
        <v>10.050000000000001</v>
      </c>
      <c r="V14" s="201">
        <v>0.26</v>
      </c>
      <c r="W14" s="201">
        <v>0.67</v>
      </c>
      <c r="X14" s="201">
        <v>2.14</v>
      </c>
      <c r="Y14" s="201">
        <v>0</v>
      </c>
      <c r="Z14" s="201">
        <v>25.93</v>
      </c>
      <c r="AA14" s="201">
        <v>25.11</v>
      </c>
      <c r="AB14" s="201">
        <v>0</v>
      </c>
      <c r="AC14" s="201">
        <v>0.81</v>
      </c>
      <c r="AD14" s="201">
        <v>22.43</v>
      </c>
      <c r="AE14" s="201">
        <v>0</v>
      </c>
      <c r="AF14" s="201">
        <v>0</v>
      </c>
      <c r="AG14" s="201">
        <v>32.130000000000003</v>
      </c>
      <c r="AH14" s="201">
        <v>0</v>
      </c>
      <c r="AI14" s="201">
        <v>5.66</v>
      </c>
      <c r="AJ14" s="201">
        <v>0</v>
      </c>
      <c r="AK14" s="201">
        <v>17.13</v>
      </c>
      <c r="AL14" s="201">
        <v>0</v>
      </c>
      <c r="AM14" s="201">
        <v>0</v>
      </c>
      <c r="AN14" s="201">
        <v>0</v>
      </c>
      <c r="AO14" s="201">
        <v>305.05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0.03</v>
      </c>
      <c r="AY14" s="201">
        <v>1.27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34.54</v>
      </c>
      <c r="K15" s="201">
        <v>239.54</v>
      </c>
      <c r="L15" s="201">
        <v>8.48</v>
      </c>
      <c r="M15" s="201">
        <v>1.77</v>
      </c>
      <c r="N15" s="201">
        <v>1.76</v>
      </c>
      <c r="O15" s="201">
        <v>2.46</v>
      </c>
      <c r="P15" s="201">
        <v>1.03</v>
      </c>
      <c r="Q15" s="201">
        <v>4.66</v>
      </c>
      <c r="R15" s="201">
        <v>4.6399999999999997</v>
      </c>
      <c r="S15" s="201">
        <v>5.7</v>
      </c>
      <c r="T15" s="201">
        <v>0.68</v>
      </c>
      <c r="U15" s="201">
        <v>10.050000000000001</v>
      </c>
      <c r="V15" s="201">
        <v>0.26</v>
      </c>
      <c r="W15" s="201">
        <v>0.67</v>
      </c>
      <c r="X15" s="201">
        <v>2.14</v>
      </c>
      <c r="Y15" s="201">
        <v>0</v>
      </c>
      <c r="Z15" s="201">
        <v>45.27</v>
      </c>
      <c r="AA15" s="201">
        <v>25.11</v>
      </c>
      <c r="AB15" s="201">
        <v>0</v>
      </c>
      <c r="AC15" s="201">
        <v>0.81</v>
      </c>
      <c r="AD15" s="201">
        <v>22.43</v>
      </c>
      <c r="AE15" s="201">
        <v>0</v>
      </c>
      <c r="AF15" s="201">
        <v>0</v>
      </c>
      <c r="AG15" s="201">
        <v>32.130000000000003</v>
      </c>
      <c r="AH15" s="201">
        <v>0</v>
      </c>
      <c r="AI15" s="201">
        <v>5.66</v>
      </c>
      <c r="AJ15" s="201">
        <v>0</v>
      </c>
      <c r="AK15" s="201">
        <v>17.13</v>
      </c>
      <c r="AL15" s="201">
        <v>0</v>
      </c>
      <c r="AM15" s="201">
        <v>0</v>
      </c>
      <c r="AN15" s="201">
        <v>0</v>
      </c>
      <c r="AO15" s="201">
        <v>305.05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0.03</v>
      </c>
      <c r="AY15" s="201">
        <v>1.27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34.54</v>
      </c>
      <c r="K16" s="201">
        <v>239.54</v>
      </c>
      <c r="L16" s="201">
        <v>8.48</v>
      </c>
      <c r="M16" s="201">
        <v>1.77</v>
      </c>
      <c r="N16" s="201">
        <v>1.76</v>
      </c>
      <c r="O16" s="201">
        <v>2.46</v>
      </c>
      <c r="P16" s="201">
        <v>1.03</v>
      </c>
      <c r="Q16" s="201">
        <v>4.66</v>
      </c>
      <c r="R16" s="201">
        <v>4.6399999999999997</v>
      </c>
      <c r="S16" s="201">
        <v>5.7</v>
      </c>
      <c r="T16" s="201">
        <v>0.68</v>
      </c>
      <c r="U16" s="201">
        <v>10.050000000000001</v>
      </c>
      <c r="V16" s="201">
        <v>0.26</v>
      </c>
      <c r="W16" s="201">
        <v>0.67</v>
      </c>
      <c r="X16" s="201">
        <v>2.14</v>
      </c>
      <c r="Y16" s="201">
        <v>0</v>
      </c>
      <c r="Z16" s="201">
        <v>54.94</v>
      </c>
      <c r="AA16" s="201">
        <v>25.11</v>
      </c>
      <c r="AB16" s="201">
        <v>0</v>
      </c>
      <c r="AC16" s="201">
        <v>0.81</v>
      </c>
      <c r="AD16" s="201">
        <v>22.43</v>
      </c>
      <c r="AE16" s="201">
        <v>0</v>
      </c>
      <c r="AF16" s="201">
        <v>0</v>
      </c>
      <c r="AG16" s="201">
        <v>32.130000000000003</v>
      </c>
      <c r="AH16" s="201">
        <v>0</v>
      </c>
      <c r="AI16" s="201">
        <v>5.66</v>
      </c>
      <c r="AJ16" s="201">
        <v>0</v>
      </c>
      <c r="AK16" s="201">
        <v>17.13</v>
      </c>
      <c r="AL16" s="201">
        <v>0</v>
      </c>
      <c r="AM16" s="201">
        <v>0</v>
      </c>
      <c r="AN16" s="201">
        <v>0</v>
      </c>
      <c r="AO16" s="201">
        <v>305.05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0.03</v>
      </c>
      <c r="AY16" s="201">
        <v>1.27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34.54</v>
      </c>
      <c r="K17" s="201">
        <v>239.54</v>
      </c>
      <c r="L17" s="201">
        <v>8.48</v>
      </c>
      <c r="M17" s="201">
        <v>1.77</v>
      </c>
      <c r="N17" s="201">
        <v>1.76</v>
      </c>
      <c r="O17" s="201">
        <v>2.46</v>
      </c>
      <c r="P17" s="201">
        <v>1.03</v>
      </c>
      <c r="Q17" s="201">
        <v>4.66</v>
      </c>
      <c r="R17" s="201">
        <v>4.6399999999999997</v>
      </c>
      <c r="S17" s="201">
        <v>5.7</v>
      </c>
      <c r="T17" s="201">
        <v>0.68</v>
      </c>
      <c r="U17" s="201">
        <v>10.050000000000001</v>
      </c>
      <c r="V17" s="201">
        <v>0.26</v>
      </c>
      <c r="W17" s="201">
        <v>0.67</v>
      </c>
      <c r="X17" s="201">
        <v>2.14</v>
      </c>
      <c r="Y17" s="201">
        <v>0</v>
      </c>
      <c r="Z17" s="201">
        <v>64.61</v>
      </c>
      <c r="AA17" s="201">
        <v>25.11</v>
      </c>
      <c r="AB17" s="201">
        <v>0</v>
      </c>
      <c r="AC17" s="201">
        <v>0.81</v>
      </c>
      <c r="AD17" s="201">
        <v>22.43</v>
      </c>
      <c r="AE17" s="201">
        <v>0</v>
      </c>
      <c r="AF17" s="201">
        <v>0</v>
      </c>
      <c r="AG17" s="201">
        <v>32.130000000000003</v>
      </c>
      <c r="AH17" s="201">
        <v>0</v>
      </c>
      <c r="AI17" s="201">
        <v>5.66</v>
      </c>
      <c r="AJ17" s="201">
        <v>0</v>
      </c>
      <c r="AK17" s="201">
        <v>17.13</v>
      </c>
      <c r="AL17" s="201">
        <v>0</v>
      </c>
      <c r="AM17" s="201">
        <v>0</v>
      </c>
      <c r="AN17" s="201">
        <v>0</v>
      </c>
      <c r="AO17" s="201">
        <v>305.05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0.03</v>
      </c>
      <c r="AY17" s="201">
        <v>1.27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34.54</v>
      </c>
      <c r="K18" s="201">
        <v>239.54</v>
      </c>
      <c r="L18" s="201">
        <v>8.48</v>
      </c>
      <c r="M18" s="201">
        <v>1.77</v>
      </c>
      <c r="N18" s="201">
        <v>1.76</v>
      </c>
      <c r="O18" s="201">
        <v>2.46</v>
      </c>
      <c r="P18" s="201">
        <v>1.03</v>
      </c>
      <c r="Q18" s="201">
        <v>4.66</v>
      </c>
      <c r="R18" s="201">
        <v>4.6399999999999997</v>
      </c>
      <c r="S18" s="201">
        <v>5.7</v>
      </c>
      <c r="T18" s="201">
        <v>0.68</v>
      </c>
      <c r="U18" s="201">
        <v>10.050000000000001</v>
      </c>
      <c r="V18" s="201">
        <v>0.26</v>
      </c>
      <c r="W18" s="201">
        <v>0.67</v>
      </c>
      <c r="X18" s="201">
        <v>2.14</v>
      </c>
      <c r="Y18" s="201">
        <v>0</v>
      </c>
      <c r="Z18" s="201">
        <v>64.61</v>
      </c>
      <c r="AA18" s="201">
        <v>25.11</v>
      </c>
      <c r="AB18" s="201">
        <v>0</v>
      </c>
      <c r="AC18" s="201">
        <v>0.81</v>
      </c>
      <c r="AD18" s="201">
        <v>22.43</v>
      </c>
      <c r="AE18" s="201">
        <v>0</v>
      </c>
      <c r="AF18" s="201">
        <v>0</v>
      </c>
      <c r="AG18" s="201">
        <v>32.130000000000003</v>
      </c>
      <c r="AH18" s="201">
        <v>0</v>
      </c>
      <c r="AI18" s="201">
        <v>5.66</v>
      </c>
      <c r="AJ18" s="201">
        <v>0</v>
      </c>
      <c r="AK18" s="201">
        <v>17.13</v>
      </c>
      <c r="AL18" s="201">
        <v>0</v>
      </c>
      <c r="AM18" s="201">
        <v>0</v>
      </c>
      <c r="AN18" s="201">
        <v>0</v>
      </c>
      <c r="AO18" s="201">
        <v>305.05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0.03</v>
      </c>
      <c r="AY18" s="201">
        <v>1.27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34.54</v>
      </c>
      <c r="K19" s="201">
        <v>239.54</v>
      </c>
      <c r="L19" s="201">
        <v>8.48</v>
      </c>
      <c r="M19" s="201">
        <v>1.77</v>
      </c>
      <c r="N19" s="201">
        <v>1.76</v>
      </c>
      <c r="O19" s="201">
        <v>2.46</v>
      </c>
      <c r="P19" s="201">
        <v>1.03</v>
      </c>
      <c r="Q19" s="201">
        <v>4.66</v>
      </c>
      <c r="R19" s="201">
        <v>4.6399999999999997</v>
      </c>
      <c r="S19" s="201">
        <v>5.7</v>
      </c>
      <c r="T19" s="201">
        <v>0.68</v>
      </c>
      <c r="U19" s="201">
        <v>10.050000000000001</v>
      </c>
      <c r="V19" s="201">
        <v>3.71</v>
      </c>
      <c r="W19" s="201">
        <v>0.67</v>
      </c>
      <c r="X19" s="201">
        <v>2.14</v>
      </c>
      <c r="Y19" s="201">
        <v>0</v>
      </c>
      <c r="Z19" s="201">
        <v>64.61</v>
      </c>
      <c r="AA19" s="201">
        <v>25.11</v>
      </c>
      <c r="AB19" s="201">
        <v>0</v>
      </c>
      <c r="AC19" s="201">
        <v>0.81</v>
      </c>
      <c r="AD19" s="201">
        <v>22.43</v>
      </c>
      <c r="AE19" s="201">
        <v>0</v>
      </c>
      <c r="AF19" s="201">
        <v>0</v>
      </c>
      <c r="AG19" s="201">
        <v>32.130000000000003</v>
      </c>
      <c r="AH19" s="201">
        <v>0</v>
      </c>
      <c r="AI19" s="201">
        <v>5.66</v>
      </c>
      <c r="AJ19" s="201">
        <v>0</v>
      </c>
      <c r="AK19" s="201">
        <v>17.13</v>
      </c>
      <c r="AL19" s="201">
        <v>0</v>
      </c>
      <c r="AM19" s="201">
        <v>0</v>
      </c>
      <c r="AN19" s="201">
        <v>0</v>
      </c>
      <c r="AO19" s="201">
        <v>305.05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3.59</v>
      </c>
      <c r="AV19" s="201">
        <v>0.18</v>
      </c>
      <c r="AW19" s="201">
        <v>0</v>
      </c>
      <c r="AX19" s="201">
        <v>0.03</v>
      </c>
      <c r="AY19" s="201">
        <v>1.27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34.54</v>
      </c>
      <c r="K20" s="201">
        <v>239.54</v>
      </c>
      <c r="L20" s="201">
        <v>8.48</v>
      </c>
      <c r="M20" s="201">
        <v>1.77</v>
      </c>
      <c r="N20" s="201">
        <v>1.76</v>
      </c>
      <c r="O20" s="201">
        <v>2.46</v>
      </c>
      <c r="P20" s="201">
        <v>1.03</v>
      </c>
      <c r="Q20" s="201">
        <v>4.66</v>
      </c>
      <c r="R20" s="201">
        <v>4.6399999999999997</v>
      </c>
      <c r="S20" s="201">
        <v>5.7</v>
      </c>
      <c r="T20" s="201">
        <v>0.68</v>
      </c>
      <c r="U20" s="201">
        <v>10.050000000000001</v>
      </c>
      <c r="V20" s="201">
        <v>3.71</v>
      </c>
      <c r="W20" s="201">
        <v>0.67</v>
      </c>
      <c r="X20" s="201">
        <v>2.14</v>
      </c>
      <c r="Y20" s="201">
        <v>0</v>
      </c>
      <c r="Z20" s="201">
        <v>64.61</v>
      </c>
      <c r="AA20" s="201">
        <v>25.11</v>
      </c>
      <c r="AB20" s="201">
        <v>0</v>
      </c>
      <c r="AC20" s="201">
        <v>0.81</v>
      </c>
      <c r="AD20" s="201">
        <v>22.43</v>
      </c>
      <c r="AE20" s="201">
        <v>0</v>
      </c>
      <c r="AF20" s="201">
        <v>0</v>
      </c>
      <c r="AG20" s="201">
        <v>32.130000000000003</v>
      </c>
      <c r="AH20" s="201">
        <v>0</v>
      </c>
      <c r="AI20" s="201">
        <v>5.66</v>
      </c>
      <c r="AJ20" s="201">
        <v>0</v>
      </c>
      <c r="AK20" s="201">
        <v>17.13</v>
      </c>
      <c r="AL20" s="201">
        <v>0</v>
      </c>
      <c r="AM20" s="201">
        <v>0</v>
      </c>
      <c r="AN20" s="201">
        <v>0</v>
      </c>
      <c r="AO20" s="201">
        <v>305.05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3.59</v>
      </c>
      <c r="AV20" s="201">
        <v>0.18</v>
      </c>
      <c r="AW20" s="201">
        <v>0</v>
      </c>
      <c r="AX20" s="201">
        <v>0.03</v>
      </c>
      <c r="AY20" s="201">
        <v>1.27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34.54</v>
      </c>
      <c r="K21" s="201">
        <v>239.54</v>
      </c>
      <c r="L21" s="201">
        <v>8.48</v>
      </c>
      <c r="M21" s="201">
        <v>1.77</v>
      </c>
      <c r="N21" s="201">
        <v>1.76</v>
      </c>
      <c r="O21" s="201">
        <v>2.46</v>
      </c>
      <c r="P21" s="201">
        <v>1.03</v>
      </c>
      <c r="Q21" s="201">
        <v>4.66</v>
      </c>
      <c r="R21" s="201">
        <v>4.6399999999999997</v>
      </c>
      <c r="S21" s="201">
        <v>5.7</v>
      </c>
      <c r="T21" s="201">
        <v>0.68</v>
      </c>
      <c r="U21" s="201">
        <v>10.050000000000001</v>
      </c>
      <c r="V21" s="201">
        <v>4.01</v>
      </c>
      <c r="W21" s="201">
        <v>0.67</v>
      </c>
      <c r="X21" s="201">
        <v>2.14</v>
      </c>
      <c r="Y21" s="201">
        <v>0</v>
      </c>
      <c r="Z21" s="201">
        <v>64.61</v>
      </c>
      <c r="AA21" s="201">
        <v>24.95</v>
      </c>
      <c r="AB21" s="201">
        <v>0</v>
      </c>
      <c r="AC21" s="201">
        <v>0.81</v>
      </c>
      <c r="AD21" s="201">
        <v>22.43</v>
      </c>
      <c r="AE21" s="201">
        <v>0</v>
      </c>
      <c r="AF21" s="201">
        <v>0</v>
      </c>
      <c r="AG21" s="201">
        <v>32.130000000000003</v>
      </c>
      <c r="AH21" s="201">
        <v>0</v>
      </c>
      <c r="AI21" s="201">
        <v>5.66</v>
      </c>
      <c r="AJ21" s="201">
        <v>0</v>
      </c>
      <c r="AK21" s="201">
        <v>19.239999999999998</v>
      </c>
      <c r="AL21" s="201">
        <v>0</v>
      </c>
      <c r="AM21" s="201">
        <v>0</v>
      </c>
      <c r="AN21" s="201">
        <v>0</v>
      </c>
      <c r="AO21" s="201">
        <v>305.05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3.59</v>
      </c>
      <c r="AV21" s="201">
        <v>0.18</v>
      </c>
      <c r="AW21" s="201">
        <v>0</v>
      </c>
      <c r="AX21" s="201">
        <v>0.03</v>
      </c>
      <c r="AY21" s="201">
        <v>1.27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34.54</v>
      </c>
      <c r="K22" s="201">
        <v>239.54</v>
      </c>
      <c r="L22" s="201">
        <v>8.48</v>
      </c>
      <c r="M22" s="201">
        <v>1.77</v>
      </c>
      <c r="N22" s="201">
        <v>1.76</v>
      </c>
      <c r="O22" s="201">
        <v>2.46</v>
      </c>
      <c r="P22" s="201">
        <v>1.03</v>
      </c>
      <c r="Q22" s="201">
        <v>4.66</v>
      </c>
      <c r="R22" s="201">
        <v>4.6399999999999997</v>
      </c>
      <c r="S22" s="201">
        <v>5.7</v>
      </c>
      <c r="T22" s="201">
        <v>0.68</v>
      </c>
      <c r="U22" s="201">
        <v>10.050000000000001</v>
      </c>
      <c r="V22" s="201">
        <v>4.32</v>
      </c>
      <c r="W22" s="201">
        <v>0.67</v>
      </c>
      <c r="X22" s="201">
        <v>2.14</v>
      </c>
      <c r="Y22" s="201">
        <v>0</v>
      </c>
      <c r="Z22" s="201">
        <v>64.61</v>
      </c>
      <c r="AA22" s="201">
        <v>24.95</v>
      </c>
      <c r="AB22" s="201">
        <v>0</v>
      </c>
      <c r="AC22" s="201">
        <v>0.81</v>
      </c>
      <c r="AD22" s="201">
        <v>22.43</v>
      </c>
      <c r="AE22" s="201">
        <v>0</v>
      </c>
      <c r="AF22" s="201">
        <v>0</v>
      </c>
      <c r="AG22" s="201">
        <v>32.130000000000003</v>
      </c>
      <c r="AH22" s="201">
        <v>0</v>
      </c>
      <c r="AI22" s="201">
        <v>5.66</v>
      </c>
      <c r="AJ22" s="201">
        <v>0</v>
      </c>
      <c r="AK22" s="201">
        <v>19.239999999999998</v>
      </c>
      <c r="AL22" s="201">
        <v>0</v>
      </c>
      <c r="AM22" s="201">
        <v>0</v>
      </c>
      <c r="AN22" s="201">
        <v>0</v>
      </c>
      <c r="AO22" s="201">
        <v>305.05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3.59</v>
      </c>
      <c r="AV22" s="201">
        <v>0.18</v>
      </c>
      <c r="AW22" s="201">
        <v>0</v>
      </c>
      <c r="AX22" s="201">
        <v>0.03</v>
      </c>
      <c r="AY22" s="201">
        <v>1.27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34.54</v>
      </c>
      <c r="K23" s="201">
        <v>239.54</v>
      </c>
      <c r="L23" s="201">
        <v>8.48</v>
      </c>
      <c r="M23" s="201">
        <v>1.77</v>
      </c>
      <c r="N23" s="201">
        <v>1.76</v>
      </c>
      <c r="O23" s="201">
        <v>2.46</v>
      </c>
      <c r="P23" s="201">
        <v>1.03</v>
      </c>
      <c r="Q23" s="201">
        <v>4.66</v>
      </c>
      <c r="R23" s="201">
        <v>4.6399999999999997</v>
      </c>
      <c r="S23" s="201">
        <v>5.7</v>
      </c>
      <c r="T23" s="201">
        <v>0.68</v>
      </c>
      <c r="U23" s="201">
        <v>10.050000000000001</v>
      </c>
      <c r="V23" s="201">
        <v>4.32</v>
      </c>
      <c r="W23" s="201">
        <v>0.67</v>
      </c>
      <c r="X23" s="201">
        <v>2.14</v>
      </c>
      <c r="Y23" s="201">
        <v>0</v>
      </c>
      <c r="Z23" s="201">
        <v>64.61</v>
      </c>
      <c r="AA23" s="201">
        <v>25.11</v>
      </c>
      <c r="AB23" s="201">
        <v>0</v>
      </c>
      <c r="AC23" s="201">
        <v>0.81</v>
      </c>
      <c r="AD23" s="201">
        <v>22.43</v>
      </c>
      <c r="AE23" s="201">
        <v>0</v>
      </c>
      <c r="AF23" s="201">
        <v>0</v>
      </c>
      <c r="AG23" s="201">
        <v>32.130000000000003</v>
      </c>
      <c r="AH23" s="201">
        <v>0</v>
      </c>
      <c r="AI23" s="201">
        <v>5.66</v>
      </c>
      <c r="AJ23" s="201">
        <v>0</v>
      </c>
      <c r="AK23" s="201">
        <v>19.239999999999998</v>
      </c>
      <c r="AL23" s="201">
        <v>0</v>
      </c>
      <c r="AM23" s="201">
        <v>0</v>
      </c>
      <c r="AN23" s="201">
        <v>0</v>
      </c>
      <c r="AO23" s="201">
        <v>305.05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3.59</v>
      </c>
      <c r="AV23" s="201">
        <v>0.18</v>
      </c>
      <c r="AW23" s="201">
        <v>0</v>
      </c>
      <c r="AX23" s="201">
        <v>0.04</v>
      </c>
      <c r="AY23" s="201">
        <v>1.27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34.54</v>
      </c>
      <c r="K24" s="201">
        <v>239.54</v>
      </c>
      <c r="L24" s="201">
        <v>8.48</v>
      </c>
      <c r="M24" s="201">
        <v>1.77</v>
      </c>
      <c r="N24" s="201">
        <v>1.76</v>
      </c>
      <c r="O24" s="201">
        <v>2.46</v>
      </c>
      <c r="P24" s="201">
        <v>1.03</v>
      </c>
      <c r="Q24" s="201">
        <v>4.66</v>
      </c>
      <c r="R24" s="201">
        <v>4.6399999999999997</v>
      </c>
      <c r="S24" s="201">
        <v>5.7</v>
      </c>
      <c r="T24" s="201">
        <v>0.68</v>
      </c>
      <c r="U24" s="201">
        <v>10.050000000000001</v>
      </c>
      <c r="V24" s="201">
        <v>4.32</v>
      </c>
      <c r="W24" s="201">
        <v>0.67</v>
      </c>
      <c r="X24" s="201">
        <v>2.14</v>
      </c>
      <c r="Y24" s="201">
        <v>0</v>
      </c>
      <c r="Z24" s="201">
        <v>64.61</v>
      </c>
      <c r="AA24" s="201">
        <v>25.11</v>
      </c>
      <c r="AB24" s="201">
        <v>0</v>
      </c>
      <c r="AC24" s="201">
        <v>0.81</v>
      </c>
      <c r="AD24" s="201">
        <v>22.43</v>
      </c>
      <c r="AE24" s="201">
        <v>0</v>
      </c>
      <c r="AF24" s="201">
        <v>0</v>
      </c>
      <c r="AG24" s="201">
        <v>32.130000000000003</v>
      </c>
      <c r="AH24" s="201">
        <v>0</v>
      </c>
      <c r="AI24" s="201">
        <v>5.66</v>
      </c>
      <c r="AJ24" s="201">
        <v>0</v>
      </c>
      <c r="AK24" s="201">
        <v>19.239999999999998</v>
      </c>
      <c r="AL24" s="201">
        <v>0</v>
      </c>
      <c r="AM24" s="201">
        <v>0</v>
      </c>
      <c r="AN24" s="201">
        <v>0</v>
      </c>
      <c r="AO24" s="201">
        <v>305.05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3.59</v>
      </c>
      <c r="AV24" s="201">
        <v>0.18</v>
      </c>
      <c r="AW24" s="201">
        <v>0</v>
      </c>
      <c r="AX24" s="201">
        <v>0.04</v>
      </c>
      <c r="AY24" s="201">
        <v>1.27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34.54</v>
      </c>
      <c r="K25" s="201">
        <v>239.54</v>
      </c>
      <c r="L25" s="201">
        <v>8.48</v>
      </c>
      <c r="M25" s="201">
        <v>1.77</v>
      </c>
      <c r="N25" s="201">
        <v>1.76</v>
      </c>
      <c r="O25" s="201">
        <v>2.46</v>
      </c>
      <c r="P25" s="201">
        <v>1.03</v>
      </c>
      <c r="Q25" s="201">
        <v>4.66</v>
      </c>
      <c r="R25" s="201">
        <v>4.6399999999999997</v>
      </c>
      <c r="S25" s="201">
        <v>5.7</v>
      </c>
      <c r="T25" s="201">
        <v>0.68</v>
      </c>
      <c r="U25" s="201">
        <v>10.050000000000001</v>
      </c>
      <c r="V25" s="201">
        <v>4.32</v>
      </c>
      <c r="W25" s="201">
        <v>0.67</v>
      </c>
      <c r="X25" s="201">
        <v>2.14</v>
      </c>
      <c r="Y25" s="201">
        <v>0</v>
      </c>
      <c r="Z25" s="201">
        <v>64.61</v>
      </c>
      <c r="AA25" s="201">
        <v>25.11</v>
      </c>
      <c r="AB25" s="201">
        <v>0</v>
      </c>
      <c r="AC25" s="201">
        <v>0.81</v>
      </c>
      <c r="AD25" s="201">
        <v>22.43</v>
      </c>
      <c r="AE25" s="201">
        <v>0</v>
      </c>
      <c r="AF25" s="201">
        <v>0</v>
      </c>
      <c r="AG25" s="201">
        <v>32.130000000000003</v>
      </c>
      <c r="AH25" s="201">
        <v>0</v>
      </c>
      <c r="AI25" s="201">
        <v>5.66</v>
      </c>
      <c r="AJ25" s="201">
        <v>0</v>
      </c>
      <c r="AK25" s="201">
        <v>19.239999999999998</v>
      </c>
      <c r="AL25" s="201">
        <v>0</v>
      </c>
      <c r="AM25" s="201">
        <v>0</v>
      </c>
      <c r="AN25" s="201">
        <v>0</v>
      </c>
      <c r="AO25" s="201">
        <v>305.05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3.59</v>
      </c>
      <c r="AV25" s="201">
        <v>0.18</v>
      </c>
      <c r="AW25" s="201">
        <v>0</v>
      </c>
      <c r="AX25" s="201">
        <v>0.04</v>
      </c>
      <c r="AY25" s="201">
        <v>1.27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34.54</v>
      </c>
      <c r="K26" s="201">
        <v>239.54</v>
      </c>
      <c r="L26" s="201">
        <v>8.48</v>
      </c>
      <c r="M26" s="201">
        <v>1.77</v>
      </c>
      <c r="N26" s="201">
        <v>1.76</v>
      </c>
      <c r="O26" s="201">
        <v>2.46</v>
      </c>
      <c r="P26" s="201">
        <v>1.03</v>
      </c>
      <c r="Q26" s="201">
        <v>4.28</v>
      </c>
      <c r="R26" s="201">
        <v>4.6399999999999997</v>
      </c>
      <c r="S26" s="201">
        <v>4.3899999999999997</v>
      </c>
      <c r="T26" s="201">
        <v>0.68</v>
      </c>
      <c r="U26" s="201">
        <v>10.050000000000001</v>
      </c>
      <c r="V26" s="201">
        <v>4.32</v>
      </c>
      <c r="W26" s="201">
        <v>0.67</v>
      </c>
      <c r="X26" s="201">
        <v>2.14</v>
      </c>
      <c r="Y26" s="201">
        <v>0</v>
      </c>
      <c r="Z26" s="201">
        <v>64.61</v>
      </c>
      <c r="AA26" s="201">
        <v>25.11</v>
      </c>
      <c r="AB26" s="201">
        <v>0</v>
      </c>
      <c r="AC26" s="201">
        <v>0.81</v>
      </c>
      <c r="AD26" s="201">
        <v>22.43</v>
      </c>
      <c r="AE26" s="201">
        <v>0</v>
      </c>
      <c r="AF26" s="201">
        <v>0</v>
      </c>
      <c r="AG26" s="201">
        <v>32.130000000000003</v>
      </c>
      <c r="AH26" s="201">
        <v>0</v>
      </c>
      <c r="AI26" s="201">
        <v>5.66</v>
      </c>
      <c r="AJ26" s="201">
        <v>0</v>
      </c>
      <c r="AK26" s="201">
        <v>19.239999999999998</v>
      </c>
      <c r="AL26" s="201">
        <v>0</v>
      </c>
      <c r="AM26" s="201">
        <v>0</v>
      </c>
      <c r="AN26" s="201">
        <v>0</v>
      </c>
      <c r="AO26" s="201">
        <v>305.05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3.59</v>
      </c>
      <c r="AV26" s="201">
        <v>0.18</v>
      </c>
      <c r="AW26" s="201">
        <v>0</v>
      </c>
      <c r="AX26" s="201">
        <v>0.04</v>
      </c>
      <c r="AY26" s="201">
        <v>1.27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34.54</v>
      </c>
      <c r="K27" s="201">
        <v>239.54</v>
      </c>
      <c r="L27" s="201">
        <v>10.17</v>
      </c>
      <c r="M27" s="201">
        <v>1.77</v>
      </c>
      <c r="N27" s="201">
        <v>1.76</v>
      </c>
      <c r="O27" s="201">
        <v>2.46</v>
      </c>
      <c r="P27" s="201">
        <v>1.03</v>
      </c>
      <c r="Q27" s="201">
        <v>4.6900000000000004</v>
      </c>
      <c r="R27" s="201">
        <v>4.37</v>
      </c>
      <c r="S27" s="201">
        <v>5.7</v>
      </c>
      <c r="T27" s="201">
        <v>0.68</v>
      </c>
      <c r="U27" s="201">
        <v>4.03</v>
      </c>
      <c r="V27" s="201">
        <v>4.32</v>
      </c>
      <c r="W27" s="201">
        <v>0.67</v>
      </c>
      <c r="X27" s="201">
        <v>2.14</v>
      </c>
      <c r="Y27" s="201">
        <v>0</v>
      </c>
      <c r="Z27" s="201">
        <v>64.62</v>
      </c>
      <c r="AA27" s="201">
        <v>25.11</v>
      </c>
      <c r="AB27" s="201">
        <v>0</v>
      </c>
      <c r="AC27" s="201">
        <v>0.81</v>
      </c>
      <c r="AD27" s="201">
        <v>22.43</v>
      </c>
      <c r="AE27" s="201">
        <v>0</v>
      </c>
      <c r="AF27" s="201">
        <v>0</v>
      </c>
      <c r="AG27" s="201">
        <v>32.130000000000003</v>
      </c>
      <c r="AH27" s="201">
        <v>0</v>
      </c>
      <c r="AI27" s="201">
        <v>5.66</v>
      </c>
      <c r="AJ27" s="201">
        <v>0</v>
      </c>
      <c r="AK27" s="201">
        <v>19.239999999999998</v>
      </c>
      <c r="AL27" s="201">
        <v>0</v>
      </c>
      <c r="AM27" s="201">
        <v>0</v>
      </c>
      <c r="AN27" s="201">
        <v>0</v>
      </c>
      <c r="AO27" s="201">
        <v>305.05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3.59</v>
      </c>
      <c r="AV27" s="201">
        <v>0.18</v>
      </c>
      <c r="AW27" s="201">
        <v>0</v>
      </c>
      <c r="AX27" s="201">
        <v>0.04</v>
      </c>
      <c r="AY27" s="201">
        <v>1.27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34.54</v>
      </c>
      <c r="K28" s="201">
        <v>239.55</v>
      </c>
      <c r="L28" s="201">
        <v>9.5399999999999991</v>
      </c>
      <c r="M28" s="201">
        <v>1.77</v>
      </c>
      <c r="N28" s="201">
        <v>1.76</v>
      </c>
      <c r="O28" s="201">
        <v>2.46</v>
      </c>
      <c r="P28" s="201">
        <v>1.03</v>
      </c>
      <c r="Q28" s="201">
        <v>4.66</v>
      </c>
      <c r="R28" s="201">
        <v>4.37</v>
      </c>
      <c r="S28" s="201">
        <v>5.43</v>
      </c>
      <c r="T28" s="201">
        <v>0</v>
      </c>
      <c r="U28" s="201">
        <v>4.03</v>
      </c>
      <c r="V28" s="201">
        <v>4.32</v>
      </c>
      <c r="W28" s="201">
        <v>0.67</v>
      </c>
      <c r="X28" s="201">
        <v>2.14</v>
      </c>
      <c r="Y28" s="201">
        <v>0</v>
      </c>
      <c r="Z28" s="201">
        <v>66.819999999999993</v>
      </c>
      <c r="AA28" s="201">
        <v>25.11</v>
      </c>
      <c r="AB28" s="201">
        <v>0</v>
      </c>
      <c r="AC28" s="201">
        <v>0.81</v>
      </c>
      <c r="AD28" s="201">
        <v>22.43</v>
      </c>
      <c r="AE28" s="201">
        <v>0</v>
      </c>
      <c r="AF28" s="201">
        <v>0</v>
      </c>
      <c r="AG28" s="201">
        <v>32.130000000000003</v>
      </c>
      <c r="AH28" s="201">
        <v>0</v>
      </c>
      <c r="AI28" s="201">
        <v>5.66</v>
      </c>
      <c r="AJ28" s="201">
        <v>0</v>
      </c>
      <c r="AK28" s="201">
        <v>24.61</v>
      </c>
      <c r="AL28" s="201">
        <v>0</v>
      </c>
      <c r="AM28" s="201">
        <v>0</v>
      </c>
      <c r="AN28" s="201">
        <v>0</v>
      </c>
      <c r="AO28" s="201">
        <v>305.05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3.59</v>
      </c>
      <c r="AV28" s="201">
        <v>0.18</v>
      </c>
      <c r="AW28" s="201">
        <v>0</v>
      </c>
      <c r="AX28" s="201">
        <v>0.04</v>
      </c>
      <c r="AY28" s="201">
        <v>1.27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34.54</v>
      </c>
      <c r="K29" s="201">
        <v>239.54</v>
      </c>
      <c r="L29" s="201">
        <v>8.48</v>
      </c>
      <c r="M29" s="201">
        <v>1.77</v>
      </c>
      <c r="N29" s="201">
        <v>1.76</v>
      </c>
      <c r="O29" s="201">
        <v>2.46</v>
      </c>
      <c r="P29" s="201">
        <v>1.03</v>
      </c>
      <c r="Q29" s="201">
        <v>4.66</v>
      </c>
      <c r="R29" s="201">
        <v>4.37</v>
      </c>
      <c r="S29" s="201">
        <v>5.7</v>
      </c>
      <c r="T29" s="201">
        <v>0.68</v>
      </c>
      <c r="U29" s="201">
        <v>2.2000000000000002</v>
      </c>
      <c r="V29" s="201">
        <v>4.32</v>
      </c>
      <c r="W29" s="201">
        <v>0.67</v>
      </c>
      <c r="X29" s="201">
        <v>2.14</v>
      </c>
      <c r="Y29" s="201">
        <v>0</v>
      </c>
      <c r="Z29" s="201">
        <v>64.61</v>
      </c>
      <c r="AA29" s="201">
        <v>25.11</v>
      </c>
      <c r="AB29" s="201">
        <v>0</v>
      </c>
      <c r="AC29" s="201">
        <v>0.81</v>
      </c>
      <c r="AD29" s="201">
        <v>22.43</v>
      </c>
      <c r="AE29" s="201">
        <v>0</v>
      </c>
      <c r="AF29" s="201">
        <v>0</v>
      </c>
      <c r="AG29" s="201">
        <v>32.130000000000003</v>
      </c>
      <c r="AH29" s="201">
        <v>0</v>
      </c>
      <c r="AI29" s="201">
        <v>5.66</v>
      </c>
      <c r="AJ29" s="201">
        <v>0</v>
      </c>
      <c r="AK29" s="201">
        <v>19.239999999999998</v>
      </c>
      <c r="AL29" s="201">
        <v>0</v>
      </c>
      <c r="AM29" s="201">
        <v>0</v>
      </c>
      <c r="AN29" s="201">
        <v>0</v>
      </c>
      <c r="AO29" s="201">
        <v>305.05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3.59</v>
      </c>
      <c r="AV29" s="201">
        <v>0.18</v>
      </c>
      <c r="AW29" s="201">
        <v>0</v>
      </c>
      <c r="AX29" s="201">
        <v>0.04</v>
      </c>
      <c r="AY29" s="201">
        <v>1.27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34.54</v>
      </c>
      <c r="K30" s="201">
        <v>239.54</v>
      </c>
      <c r="L30" s="201">
        <v>8.48</v>
      </c>
      <c r="M30" s="201">
        <v>1.77</v>
      </c>
      <c r="N30" s="201">
        <v>1.76</v>
      </c>
      <c r="O30" s="201">
        <v>2.46</v>
      </c>
      <c r="P30" s="201">
        <v>1.03</v>
      </c>
      <c r="Q30" s="201">
        <v>4.66</v>
      </c>
      <c r="R30" s="201">
        <v>4.6399999999999997</v>
      </c>
      <c r="S30" s="201">
        <v>5.7</v>
      </c>
      <c r="T30" s="201">
        <v>0.68</v>
      </c>
      <c r="U30" s="201">
        <v>2.04</v>
      </c>
      <c r="V30" s="201">
        <v>4.32</v>
      </c>
      <c r="W30" s="201">
        <v>0.67</v>
      </c>
      <c r="X30" s="201">
        <v>2.14</v>
      </c>
      <c r="Y30" s="201">
        <v>0</v>
      </c>
      <c r="Z30" s="201">
        <v>64.61</v>
      </c>
      <c r="AA30" s="201">
        <v>25.11</v>
      </c>
      <c r="AB30" s="201">
        <v>0</v>
      </c>
      <c r="AC30" s="201">
        <v>0.81</v>
      </c>
      <c r="AD30" s="201">
        <v>22.43</v>
      </c>
      <c r="AE30" s="201">
        <v>0</v>
      </c>
      <c r="AF30" s="201">
        <v>0</v>
      </c>
      <c r="AG30" s="201">
        <v>32.130000000000003</v>
      </c>
      <c r="AH30" s="201">
        <v>0</v>
      </c>
      <c r="AI30" s="201">
        <v>5.66</v>
      </c>
      <c r="AJ30" s="201">
        <v>0</v>
      </c>
      <c r="AK30" s="201">
        <v>19.239999999999998</v>
      </c>
      <c r="AL30" s="201">
        <v>0</v>
      </c>
      <c r="AM30" s="201">
        <v>0</v>
      </c>
      <c r="AN30" s="201">
        <v>0</v>
      </c>
      <c r="AO30" s="201">
        <v>305.05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3.59</v>
      </c>
      <c r="AV30" s="201">
        <v>0.18</v>
      </c>
      <c r="AW30" s="201">
        <v>0</v>
      </c>
      <c r="AX30" s="201">
        <v>0.04</v>
      </c>
      <c r="AY30" s="201">
        <v>1.27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34.54</v>
      </c>
      <c r="K31" s="201">
        <v>239.54</v>
      </c>
      <c r="L31" s="201">
        <v>8.48</v>
      </c>
      <c r="M31" s="201">
        <v>1.77</v>
      </c>
      <c r="N31" s="201">
        <v>1.76</v>
      </c>
      <c r="O31" s="201">
        <v>2.46</v>
      </c>
      <c r="P31" s="201">
        <v>1.03</v>
      </c>
      <c r="Q31" s="201">
        <v>4.66</v>
      </c>
      <c r="R31" s="201">
        <v>4.6399999999999997</v>
      </c>
      <c r="S31" s="201">
        <v>5.7</v>
      </c>
      <c r="T31" s="201">
        <v>0.68</v>
      </c>
      <c r="U31" s="201">
        <v>2.04</v>
      </c>
      <c r="V31" s="201">
        <v>4.32</v>
      </c>
      <c r="W31" s="201">
        <v>0.67</v>
      </c>
      <c r="X31" s="201">
        <v>2.14</v>
      </c>
      <c r="Y31" s="201">
        <v>0</v>
      </c>
      <c r="Z31" s="201">
        <v>64.61</v>
      </c>
      <c r="AA31" s="201">
        <v>25.11</v>
      </c>
      <c r="AB31" s="201">
        <v>0</v>
      </c>
      <c r="AC31" s="201">
        <v>0.81</v>
      </c>
      <c r="AD31" s="201">
        <v>22.43</v>
      </c>
      <c r="AE31" s="201">
        <v>0</v>
      </c>
      <c r="AF31" s="201">
        <v>0</v>
      </c>
      <c r="AG31" s="201">
        <v>32.130000000000003</v>
      </c>
      <c r="AH31" s="201">
        <v>0</v>
      </c>
      <c r="AI31" s="201">
        <v>5.66</v>
      </c>
      <c r="AJ31" s="201">
        <v>0</v>
      </c>
      <c r="AK31" s="201">
        <v>19.239999999999998</v>
      </c>
      <c r="AL31" s="201">
        <v>0</v>
      </c>
      <c r="AM31" s="201">
        <v>0</v>
      </c>
      <c r="AN31" s="201">
        <v>0</v>
      </c>
      <c r="AO31" s="201">
        <v>305.05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3.59</v>
      </c>
      <c r="AV31" s="201">
        <v>0.18</v>
      </c>
      <c r="AW31" s="201">
        <v>0</v>
      </c>
      <c r="AX31" s="201">
        <v>0.04</v>
      </c>
      <c r="AY31" s="201">
        <v>1.27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34.54</v>
      </c>
      <c r="K32" s="201">
        <v>239.54</v>
      </c>
      <c r="L32" s="201">
        <v>8.48</v>
      </c>
      <c r="M32" s="201">
        <v>1.77</v>
      </c>
      <c r="N32" s="201">
        <v>1.76</v>
      </c>
      <c r="O32" s="201">
        <v>2.46</v>
      </c>
      <c r="P32" s="201">
        <v>1.03</v>
      </c>
      <c r="Q32" s="201">
        <v>4.66</v>
      </c>
      <c r="R32" s="201">
        <v>4.6399999999999997</v>
      </c>
      <c r="S32" s="201">
        <v>5.7</v>
      </c>
      <c r="T32" s="201">
        <v>0.68</v>
      </c>
      <c r="U32" s="201">
        <v>2.04</v>
      </c>
      <c r="V32" s="201">
        <v>4.32</v>
      </c>
      <c r="W32" s="201">
        <v>0.67</v>
      </c>
      <c r="X32" s="201">
        <v>2.14</v>
      </c>
      <c r="Y32" s="201">
        <v>0</v>
      </c>
      <c r="Z32" s="201">
        <v>64.61</v>
      </c>
      <c r="AA32" s="201">
        <v>25.11</v>
      </c>
      <c r="AB32" s="201">
        <v>0</v>
      </c>
      <c r="AC32" s="201">
        <v>0.81</v>
      </c>
      <c r="AD32" s="201">
        <v>22.43</v>
      </c>
      <c r="AE32" s="201">
        <v>0</v>
      </c>
      <c r="AF32" s="201">
        <v>0</v>
      </c>
      <c r="AG32" s="201">
        <v>32.130000000000003</v>
      </c>
      <c r="AH32" s="201">
        <v>0</v>
      </c>
      <c r="AI32" s="201">
        <v>5.66</v>
      </c>
      <c r="AJ32" s="201">
        <v>0</v>
      </c>
      <c r="AK32" s="201">
        <v>19.239999999999998</v>
      </c>
      <c r="AL32" s="201">
        <v>0</v>
      </c>
      <c r="AM32" s="201">
        <v>0</v>
      </c>
      <c r="AN32" s="201">
        <v>0</v>
      </c>
      <c r="AO32" s="201">
        <v>305.05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3.59</v>
      </c>
      <c r="AV32" s="201">
        <v>0.18</v>
      </c>
      <c r="AW32" s="201">
        <v>0</v>
      </c>
      <c r="AX32" s="201">
        <v>0.04</v>
      </c>
      <c r="AY32" s="201">
        <v>1.27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34.54</v>
      </c>
      <c r="K33" s="201">
        <v>239.54</v>
      </c>
      <c r="L33" s="201">
        <v>8.48</v>
      </c>
      <c r="M33" s="201">
        <v>1.77</v>
      </c>
      <c r="N33" s="201">
        <v>1.76</v>
      </c>
      <c r="O33" s="201">
        <v>2.46</v>
      </c>
      <c r="P33" s="201">
        <v>1.03</v>
      </c>
      <c r="Q33" s="201">
        <v>4.66</v>
      </c>
      <c r="R33" s="201">
        <v>4.6399999999999997</v>
      </c>
      <c r="S33" s="201">
        <v>5.7</v>
      </c>
      <c r="T33" s="201">
        <v>0.68</v>
      </c>
      <c r="U33" s="201">
        <v>2.04</v>
      </c>
      <c r="V33" s="201">
        <v>4.62</v>
      </c>
      <c r="W33" s="201">
        <v>0.67</v>
      </c>
      <c r="X33" s="201">
        <v>2.14</v>
      </c>
      <c r="Y33" s="201">
        <v>0</v>
      </c>
      <c r="Z33" s="201">
        <v>64.61</v>
      </c>
      <c r="AA33" s="201">
        <v>25.11</v>
      </c>
      <c r="AB33" s="201">
        <v>0</v>
      </c>
      <c r="AC33" s="201">
        <v>0.81</v>
      </c>
      <c r="AD33" s="201">
        <v>22.43</v>
      </c>
      <c r="AE33" s="201">
        <v>0</v>
      </c>
      <c r="AF33" s="201">
        <v>0</v>
      </c>
      <c r="AG33" s="201">
        <v>32.130000000000003</v>
      </c>
      <c r="AH33" s="201">
        <v>0</v>
      </c>
      <c r="AI33" s="201">
        <v>5.66</v>
      </c>
      <c r="AJ33" s="201">
        <v>0</v>
      </c>
      <c r="AK33" s="201">
        <v>19.239999999999998</v>
      </c>
      <c r="AL33" s="201">
        <v>0</v>
      </c>
      <c r="AM33" s="201">
        <v>0</v>
      </c>
      <c r="AN33" s="201">
        <v>0</v>
      </c>
      <c r="AO33" s="201">
        <v>305.05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3.59</v>
      </c>
      <c r="AV33" s="201">
        <v>0.18</v>
      </c>
      <c r="AW33" s="201">
        <v>0</v>
      </c>
      <c r="AX33" s="201">
        <v>0.04</v>
      </c>
      <c r="AY33" s="201">
        <v>1.27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34.54</v>
      </c>
      <c r="K34" s="201">
        <v>239.54</v>
      </c>
      <c r="L34" s="201">
        <v>8.48</v>
      </c>
      <c r="M34" s="201">
        <v>1.77</v>
      </c>
      <c r="N34" s="201">
        <v>1.76</v>
      </c>
      <c r="O34" s="201">
        <v>2.46</v>
      </c>
      <c r="P34" s="201">
        <v>1.03</v>
      </c>
      <c r="Q34" s="201">
        <v>4.6399999999999997</v>
      </c>
      <c r="R34" s="201">
        <v>4.6399999999999997</v>
      </c>
      <c r="S34" s="201">
        <v>5.7</v>
      </c>
      <c r="T34" s="201">
        <v>0.68</v>
      </c>
      <c r="U34" s="201">
        <v>2.04</v>
      </c>
      <c r="V34" s="201">
        <v>4.62</v>
      </c>
      <c r="W34" s="201">
        <v>0.67</v>
      </c>
      <c r="X34" s="201">
        <v>2.14</v>
      </c>
      <c r="Y34" s="201">
        <v>0</v>
      </c>
      <c r="Z34" s="201">
        <v>64.61</v>
      </c>
      <c r="AA34" s="201">
        <v>25.11</v>
      </c>
      <c r="AB34" s="201">
        <v>0</v>
      </c>
      <c r="AC34" s="201">
        <v>0.81</v>
      </c>
      <c r="AD34" s="201">
        <v>22.43</v>
      </c>
      <c r="AE34" s="201">
        <v>0</v>
      </c>
      <c r="AF34" s="201">
        <v>0</v>
      </c>
      <c r="AG34" s="201">
        <v>32.130000000000003</v>
      </c>
      <c r="AH34" s="201">
        <v>0</v>
      </c>
      <c r="AI34" s="201">
        <v>5.66</v>
      </c>
      <c r="AJ34" s="201">
        <v>0</v>
      </c>
      <c r="AK34" s="201">
        <v>19.239999999999998</v>
      </c>
      <c r="AL34" s="201">
        <v>0</v>
      </c>
      <c r="AM34" s="201">
        <v>0</v>
      </c>
      <c r="AN34" s="201">
        <v>0</v>
      </c>
      <c r="AO34" s="201">
        <v>305.05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3.59</v>
      </c>
      <c r="AV34" s="201">
        <v>0.18</v>
      </c>
      <c r="AW34" s="201">
        <v>0</v>
      </c>
      <c r="AX34" s="201">
        <v>0.04</v>
      </c>
      <c r="AY34" s="201">
        <v>1.27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34.54</v>
      </c>
      <c r="K35" s="201">
        <v>239.54</v>
      </c>
      <c r="L35" s="201">
        <v>8.48</v>
      </c>
      <c r="M35" s="201">
        <v>1.77</v>
      </c>
      <c r="N35" s="201">
        <v>1.76</v>
      </c>
      <c r="O35" s="201">
        <v>2.46</v>
      </c>
      <c r="P35" s="201">
        <v>1.03</v>
      </c>
      <c r="Q35" s="201">
        <v>4.6399999999999997</v>
      </c>
      <c r="R35" s="201">
        <v>4.6399999999999997</v>
      </c>
      <c r="S35" s="201">
        <v>5.7</v>
      </c>
      <c r="T35" s="201">
        <v>0.68</v>
      </c>
      <c r="U35" s="201">
        <v>2.04</v>
      </c>
      <c r="V35" s="201">
        <v>4.62</v>
      </c>
      <c r="W35" s="201">
        <v>9.5399999999999991</v>
      </c>
      <c r="X35" s="201">
        <v>30.48</v>
      </c>
      <c r="Y35" s="201">
        <v>0</v>
      </c>
      <c r="Z35" s="201">
        <v>64.61</v>
      </c>
      <c r="AA35" s="201">
        <v>25.11</v>
      </c>
      <c r="AB35" s="201">
        <v>0</v>
      </c>
      <c r="AC35" s="201">
        <v>0.81</v>
      </c>
      <c r="AD35" s="201">
        <v>22.43</v>
      </c>
      <c r="AE35" s="201">
        <v>0</v>
      </c>
      <c r="AF35" s="201">
        <v>0</v>
      </c>
      <c r="AG35" s="201">
        <v>32.130000000000003</v>
      </c>
      <c r="AH35" s="201">
        <v>5.66</v>
      </c>
      <c r="AI35" s="201">
        <v>5.66</v>
      </c>
      <c r="AJ35" s="201">
        <v>0</v>
      </c>
      <c r="AK35" s="201">
        <v>19.239999999999998</v>
      </c>
      <c r="AL35" s="201">
        <v>0</v>
      </c>
      <c r="AM35" s="201">
        <v>0</v>
      </c>
      <c r="AN35" s="201">
        <v>0</v>
      </c>
      <c r="AO35" s="201">
        <v>305.05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3.59</v>
      </c>
      <c r="AV35" s="201">
        <v>0.18</v>
      </c>
      <c r="AW35" s="201">
        <v>0</v>
      </c>
      <c r="AX35" s="201">
        <v>0</v>
      </c>
      <c r="AY35" s="201">
        <v>1.27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34.54</v>
      </c>
      <c r="K36" s="201">
        <v>239.54</v>
      </c>
      <c r="L36" s="201">
        <v>8.48</v>
      </c>
      <c r="M36" s="201">
        <v>1.77</v>
      </c>
      <c r="N36" s="201">
        <v>1.76</v>
      </c>
      <c r="O36" s="201">
        <v>2.46</v>
      </c>
      <c r="P36" s="201">
        <v>1.03</v>
      </c>
      <c r="Q36" s="201">
        <v>4.6399999999999997</v>
      </c>
      <c r="R36" s="201">
        <v>4.6399999999999997</v>
      </c>
      <c r="S36" s="201">
        <v>5.7</v>
      </c>
      <c r="T36" s="201">
        <v>0.68</v>
      </c>
      <c r="U36" s="201">
        <v>2.04</v>
      </c>
      <c r="V36" s="201">
        <v>4.4800000000000004</v>
      </c>
      <c r="W36" s="201">
        <v>9.5399999999999991</v>
      </c>
      <c r="X36" s="201">
        <v>30.48</v>
      </c>
      <c r="Y36" s="201">
        <v>0</v>
      </c>
      <c r="Z36" s="201">
        <v>64.62</v>
      </c>
      <c r="AA36" s="201">
        <v>25.11</v>
      </c>
      <c r="AB36" s="201">
        <v>0</v>
      </c>
      <c r="AC36" s="201">
        <v>0.81</v>
      </c>
      <c r="AD36" s="201">
        <v>22.43</v>
      </c>
      <c r="AE36" s="201">
        <v>0</v>
      </c>
      <c r="AF36" s="201">
        <v>0</v>
      </c>
      <c r="AG36" s="201">
        <v>32.130000000000003</v>
      </c>
      <c r="AH36" s="201">
        <v>5.66</v>
      </c>
      <c r="AI36" s="201">
        <v>5.66</v>
      </c>
      <c r="AJ36" s="201">
        <v>0</v>
      </c>
      <c r="AK36" s="201">
        <v>19.239999999999998</v>
      </c>
      <c r="AL36" s="201">
        <v>0</v>
      </c>
      <c r="AM36" s="201">
        <v>0</v>
      </c>
      <c r="AN36" s="201">
        <v>0</v>
      </c>
      <c r="AO36" s="201">
        <v>305.05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3.59</v>
      </c>
      <c r="AV36" s="201">
        <v>0.18</v>
      </c>
      <c r="AW36" s="201">
        <v>0</v>
      </c>
      <c r="AX36" s="201">
        <v>0</v>
      </c>
      <c r="AY36" s="201">
        <v>1.27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34.54</v>
      </c>
      <c r="K37" s="201">
        <v>239.54</v>
      </c>
      <c r="L37" s="201">
        <v>8.48</v>
      </c>
      <c r="M37" s="201">
        <v>25.09</v>
      </c>
      <c r="N37" s="201">
        <v>25.07</v>
      </c>
      <c r="O37" s="201">
        <v>35</v>
      </c>
      <c r="P37" s="201">
        <v>1.03</v>
      </c>
      <c r="Q37" s="201">
        <v>4.6399999999999997</v>
      </c>
      <c r="R37" s="201">
        <v>4.6399999999999997</v>
      </c>
      <c r="S37" s="201">
        <v>5.7</v>
      </c>
      <c r="T37" s="201">
        <v>0.68</v>
      </c>
      <c r="U37" s="201">
        <v>2.04</v>
      </c>
      <c r="V37" s="201">
        <v>4.4800000000000004</v>
      </c>
      <c r="W37" s="201">
        <v>9.5399999999999991</v>
      </c>
      <c r="X37" s="201">
        <v>30.48</v>
      </c>
      <c r="Y37" s="201">
        <v>0</v>
      </c>
      <c r="Z37" s="201">
        <v>64.62</v>
      </c>
      <c r="AA37" s="201">
        <v>25.11</v>
      </c>
      <c r="AB37" s="201">
        <v>0</v>
      </c>
      <c r="AC37" s="201">
        <v>0</v>
      </c>
      <c r="AD37" s="201">
        <v>22.43</v>
      </c>
      <c r="AE37" s="201">
        <v>0</v>
      </c>
      <c r="AF37" s="201">
        <v>0</v>
      </c>
      <c r="AG37" s="201">
        <v>32.130000000000003</v>
      </c>
      <c r="AH37" s="201">
        <v>5.66</v>
      </c>
      <c r="AI37" s="201">
        <v>5.66</v>
      </c>
      <c r="AJ37" s="201">
        <v>0</v>
      </c>
      <c r="AK37" s="201">
        <v>17.13</v>
      </c>
      <c r="AL37" s="201">
        <v>0</v>
      </c>
      <c r="AM37" s="201">
        <v>0</v>
      </c>
      <c r="AN37" s="201">
        <v>0</v>
      </c>
      <c r="AO37" s="201">
        <v>305.05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3.59</v>
      </c>
      <c r="AV37" s="201">
        <v>0.18</v>
      </c>
      <c r="AW37" s="201">
        <v>0</v>
      </c>
      <c r="AX37" s="201">
        <v>0</v>
      </c>
      <c r="AY37" s="201">
        <v>1.27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34.54</v>
      </c>
      <c r="K38" s="201">
        <v>239.54</v>
      </c>
      <c r="L38" s="201">
        <v>8.48</v>
      </c>
      <c r="M38" s="201">
        <v>25.09</v>
      </c>
      <c r="N38" s="201">
        <v>25.07</v>
      </c>
      <c r="O38" s="201">
        <v>35</v>
      </c>
      <c r="P38" s="201">
        <v>1.03</v>
      </c>
      <c r="Q38" s="201">
        <v>4.6399999999999997</v>
      </c>
      <c r="R38" s="201">
        <v>4.6399999999999997</v>
      </c>
      <c r="S38" s="201">
        <v>5.7</v>
      </c>
      <c r="T38" s="201">
        <v>0.68</v>
      </c>
      <c r="U38" s="201">
        <v>2.04</v>
      </c>
      <c r="V38" s="201">
        <v>4.4800000000000004</v>
      </c>
      <c r="W38" s="201">
        <v>9.5399999999999991</v>
      </c>
      <c r="X38" s="201">
        <v>30.48</v>
      </c>
      <c r="Y38" s="201">
        <v>0</v>
      </c>
      <c r="Z38" s="201">
        <v>64.62</v>
      </c>
      <c r="AA38" s="201">
        <v>25.11</v>
      </c>
      <c r="AB38" s="201">
        <v>0</v>
      </c>
      <c r="AC38" s="201">
        <v>0</v>
      </c>
      <c r="AD38" s="201">
        <v>22.43</v>
      </c>
      <c r="AE38" s="201">
        <v>0</v>
      </c>
      <c r="AF38" s="201">
        <v>0</v>
      </c>
      <c r="AG38" s="201">
        <v>32.130000000000003</v>
      </c>
      <c r="AH38" s="201">
        <v>11.32</v>
      </c>
      <c r="AI38" s="201">
        <v>5.66</v>
      </c>
      <c r="AJ38" s="201">
        <v>0</v>
      </c>
      <c r="AK38" s="201">
        <v>17.13</v>
      </c>
      <c r="AL38" s="201">
        <v>0</v>
      </c>
      <c r="AM38" s="201">
        <v>0</v>
      </c>
      <c r="AN38" s="201">
        <v>0</v>
      </c>
      <c r="AO38" s="201">
        <v>305.05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3.59</v>
      </c>
      <c r="AV38" s="201">
        <v>0.18</v>
      </c>
      <c r="AW38" s="201">
        <v>0</v>
      </c>
      <c r="AX38" s="201">
        <v>0</v>
      </c>
      <c r="AY38" s="201">
        <v>1.27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36.409999999999997</v>
      </c>
      <c r="H39" s="201">
        <v>0</v>
      </c>
      <c r="I39" s="201">
        <v>0</v>
      </c>
      <c r="J39" s="201">
        <v>34.54</v>
      </c>
      <c r="K39" s="201">
        <v>239.54</v>
      </c>
      <c r="L39" s="201">
        <v>8.48</v>
      </c>
      <c r="M39" s="201">
        <v>25.09</v>
      </c>
      <c r="N39" s="201">
        <v>25.07</v>
      </c>
      <c r="O39" s="201">
        <v>35</v>
      </c>
      <c r="P39" s="201">
        <v>1.03</v>
      </c>
      <c r="Q39" s="201">
        <v>4.6399999999999997</v>
      </c>
      <c r="R39" s="201">
        <v>4.6399999999999997</v>
      </c>
      <c r="S39" s="201">
        <v>5.7</v>
      </c>
      <c r="T39" s="201">
        <v>0.68</v>
      </c>
      <c r="U39" s="201">
        <v>5.8</v>
      </c>
      <c r="V39" s="201">
        <v>4.4800000000000004</v>
      </c>
      <c r="W39" s="201">
        <v>9.5399999999999991</v>
      </c>
      <c r="X39" s="201">
        <v>30.48</v>
      </c>
      <c r="Y39" s="201">
        <v>0</v>
      </c>
      <c r="Z39" s="201">
        <v>64.62</v>
      </c>
      <c r="AA39" s="201">
        <v>25.11</v>
      </c>
      <c r="AB39" s="201">
        <v>0</v>
      </c>
      <c r="AC39" s="201">
        <v>1.3</v>
      </c>
      <c r="AD39" s="201">
        <v>22.43</v>
      </c>
      <c r="AE39" s="201">
        <v>0</v>
      </c>
      <c r="AF39" s="201">
        <v>0</v>
      </c>
      <c r="AG39" s="201">
        <v>32.130000000000003</v>
      </c>
      <c r="AH39" s="201">
        <v>11.32</v>
      </c>
      <c r="AI39" s="201">
        <v>5.66</v>
      </c>
      <c r="AJ39" s="201">
        <v>0</v>
      </c>
      <c r="AK39" s="201">
        <v>17.13</v>
      </c>
      <c r="AL39" s="201">
        <v>0</v>
      </c>
      <c r="AM39" s="201">
        <v>0</v>
      </c>
      <c r="AN39" s="201">
        <v>0</v>
      </c>
      <c r="AO39" s="201">
        <v>298.83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3.59</v>
      </c>
      <c r="AV39" s="201">
        <v>0.18</v>
      </c>
      <c r="AW39" s="201">
        <v>0</v>
      </c>
      <c r="AX39" s="201">
        <v>0</v>
      </c>
      <c r="AY39" s="201">
        <v>1.27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36.409999999999997</v>
      </c>
      <c r="H40" s="201">
        <v>0</v>
      </c>
      <c r="I40" s="201">
        <v>0</v>
      </c>
      <c r="J40" s="201">
        <v>34.54</v>
      </c>
      <c r="K40" s="201">
        <v>239.54</v>
      </c>
      <c r="L40" s="201">
        <v>8.48</v>
      </c>
      <c r="M40" s="201">
        <v>25.09</v>
      </c>
      <c r="N40" s="201">
        <v>25.07</v>
      </c>
      <c r="O40" s="201">
        <v>35</v>
      </c>
      <c r="P40" s="201">
        <v>1.03</v>
      </c>
      <c r="Q40" s="201">
        <v>4.6399999999999997</v>
      </c>
      <c r="R40" s="201">
        <v>4.6399999999999997</v>
      </c>
      <c r="S40" s="201">
        <v>5.7</v>
      </c>
      <c r="T40" s="201">
        <v>0.68</v>
      </c>
      <c r="U40" s="201">
        <v>5.8</v>
      </c>
      <c r="V40" s="201">
        <v>4.4800000000000004</v>
      </c>
      <c r="W40" s="201">
        <v>9.5399999999999991</v>
      </c>
      <c r="X40" s="201">
        <v>30.48</v>
      </c>
      <c r="Y40" s="201">
        <v>0</v>
      </c>
      <c r="Z40" s="201">
        <v>64.62</v>
      </c>
      <c r="AA40" s="201">
        <v>25.11</v>
      </c>
      <c r="AB40" s="201">
        <v>0</v>
      </c>
      <c r="AC40" s="201">
        <v>1.3</v>
      </c>
      <c r="AD40" s="201">
        <v>22.43</v>
      </c>
      <c r="AE40" s="201">
        <v>0</v>
      </c>
      <c r="AF40" s="201">
        <v>0</v>
      </c>
      <c r="AG40" s="201">
        <v>32.130000000000003</v>
      </c>
      <c r="AH40" s="201">
        <v>16.97</v>
      </c>
      <c r="AI40" s="201">
        <v>5.66</v>
      </c>
      <c r="AJ40" s="201">
        <v>0</v>
      </c>
      <c r="AK40" s="201">
        <v>17.13</v>
      </c>
      <c r="AL40" s="201">
        <v>0</v>
      </c>
      <c r="AM40" s="201">
        <v>0</v>
      </c>
      <c r="AN40" s="201">
        <v>0</v>
      </c>
      <c r="AO40" s="201">
        <v>298.83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3.59</v>
      </c>
      <c r="AV40" s="201">
        <v>0.18</v>
      </c>
      <c r="AW40" s="201">
        <v>0</v>
      </c>
      <c r="AX40" s="201">
        <v>0</v>
      </c>
      <c r="AY40" s="201">
        <v>1.27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36.409999999999997</v>
      </c>
      <c r="H41" s="201">
        <v>0</v>
      </c>
      <c r="I41" s="201">
        <v>0</v>
      </c>
      <c r="J41" s="201">
        <v>34.54</v>
      </c>
      <c r="K41" s="201">
        <v>239.54</v>
      </c>
      <c r="L41" s="201">
        <v>8.48</v>
      </c>
      <c r="M41" s="201">
        <v>25.09</v>
      </c>
      <c r="N41" s="201">
        <v>25.07</v>
      </c>
      <c r="O41" s="201">
        <v>35</v>
      </c>
      <c r="P41" s="201">
        <v>1.03</v>
      </c>
      <c r="Q41" s="201">
        <v>4.6399999999999997</v>
      </c>
      <c r="R41" s="201">
        <v>4.6399999999999997</v>
      </c>
      <c r="S41" s="201">
        <v>5.7</v>
      </c>
      <c r="T41" s="201">
        <v>0.68</v>
      </c>
      <c r="U41" s="201">
        <v>5.8</v>
      </c>
      <c r="V41" s="201">
        <v>4.4800000000000004</v>
      </c>
      <c r="W41" s="201">
        <v>9.5399999999999991</v>
      </c>
      <c r="X41" s="201">
        <v>30.48</v>
      </c>
      <c r="Y41" s="201">
        <v>0</v>
      </c>
      <c r="Z41" s="201">
        <v>64.62</v>
      </c>
      <c r="AA41" s="201">
        <v>25.11</v>
      </c>
      <c r="AB41" s="201">
        <v>0</v>
      </c>
      <c r="AC41" s="201">
        <v>1.3</v>
      </c>
      <c r="AD41" s="201">
        <v>22.43</v>
      </c>
      <c r="AE41" s="201">
        <v>0</v>
      </c>
      <c r="AF41" s="201">
        <v>0</v>
      </c>
      <c r="AG41" s="201">
        <v>33.130000000000003</v>
      </c>
      <c r="AH41" s="201">
        <v>16.97</v>
      </c>
      <c r="AI41" s="201">
        <v>5.66</v>
      </c>
      <c r="AJ41" s="201">
        <v>0</v>
      </c>
      <c r="AK41" s="201">
        <v>17.13</v>
      </c>
      <c r="AL41" s="201">
        <v>0</v>
      </c>
      <c r="AM41" s="201">
        <v>0</v>
      </c>
      <c r="AN41" s="201">
        <v>0</v>
      </c>
      <c r="AO41" s="201">
        <v>298.83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3.59</v>
      </c>
      <c r="AV41" s="201">
        <v>0.18</v>
      </c>
      <c r="AW41" s="201">
        <v>0</v>
      </c>
      <c r="AX41" s="201">
        <v>0</v>
      </c>
      <c r="AY41" s="201">
        <v>1.27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36.409999999999997</v>
      </c>
      <c r="H42" s="201">
        <v>0</v>
      </c>
      <c r="I42" s="201">
        <v>0</v>
      </c>
      <c r="J42" s="201">
        <v>34.54</v>
      </c>
      <c r="K42" s="201">
        <v>239.54</v>
      </c>
      <c r="L42" s="201">
        <v>8.48</v>
      </c>
      <c r="M42" s="201">
        <v>25.09</v>
      </c>
      <c r="N42" s="201">
        <v>25.07</v>
      </c>
      <c r="O42" s="201">
        <v>35</v>
      </c>
      <c r="P42" s="201">
        <v>1.03</v>
      </c>
      <c r="Q42" s="201">
        <v>4.6399999999999997</v>
      </c>
      <c r="R42" s="201">
        <v>4.6399999999999997</v>
      </c>
      <c r="S42" s="201">
        <v>5.7</v>
      </c>
      <c r="T42" s="201">
        <v>0.68</v>
      </c>
      <c r="U42" s="201">
        <v>5.8</v>
      </c>
      <c r="V42" s="201">
        <v>4.4800000000000004</v>
      </c>
      <c r="W42" s="201">
        <v>9.5399999999999991</v>
      </c>
      <c r="X42" s="201">
        <v>30.48</v>
      </c>
      <c r="Y42" s="201">
        <v>0</v>
      </c>
      <c r="Z42" s="201">
        <v>64.62</v>
      </c>
      <c r="AA42" s="201">
        <v>25.11</v>
      </c>
      <c r="AB42" s="201">
        <v>0</v>
      </c>
      <c r="AC42" s="201">
        <v>1.3</v>
      </c>
      <c r="AD42" s="201">
        <v>22.43</v>
      </c>
      <c r="AE42" s="201">
        <v>0</v>
      </c>
      <c r="AF42" s="201">
        <v>0</v>
      </c>
      <c r="AG42" s="201">
        <v>33.130000000000003</v>
      </c>
      <c r="AH42" s="201">
        <v>22.63</v>
      </c>
      <c r="AI42" s="201">
        <v>5.66</v>
      </c>
      <c r="AJ42" s="201">
        <v>0</v>
      </c>
      <c r="AK42" s="201">
        <v>17.13</v>
      </c>
      <c r="AL42" s="201">
        <v>0</v>
      </c>
      <c r="AM42" s="201">
        <v>0</v>
      </c>
      <c r="AN42" s="201">
        <v>0</v>
      </c>
      <c r="AO42" s="201">
        <v>298.83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3.59</v>
      </c>
      <c r="AV42" s="201">
        <v>0.18</v>
      </c>
      <c r="AW42" s="201">
        <v>0</v>
      </c>
      <c r="AX42" s="201">
        <v>0</v>
      </c>
      <c r="AY42" s="201">
        <v>1.27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36.409999999999997</v>
      </c>
      <c r="H43" s="201">
        <v>0</v>
      </c>
      <c r="I43" s="201">
        <v>0</v>
      </c>
      <c r="J43" s="201">
        <v>34.54</v>
      </c>
      <c r="K43" s="201">
        <v>239.54</v>
      </c>
      <c r="L43" s="201">
        <v>8.48</v>
      </c>
      <c r="M43" s="201">
        <v>25.09</v>
      </c>
      <c r="N43" s="201">
        <v>25.07</v>
      </c>
      <c r="O43" s="201">
        <v>35</v>
      </c>
      <c r="P43" s="201">
        <v>1.03</v>
      </c>
      <c r="Q43" s="201">
        <v>4.6399999999999997</v>
      </c>
      <c r="R43" s="201">
        <v>4.6399999999999997</v>
      </c>
      <c r="S43" s="201">
        <v>5.7</v>
      </c>
      <c r="T43" s="201">
        <v>0.68</v>
      </c>
      <c r="U43" s="201">
        <v>5.8</v>
      </c>
      <c r="V43" s="201">
        <v>4.4800000000000004</v>
      </c>
      <c r="W43" s="201">
        <v>9.5399999999999991</v>
      </c>
      <c r="X43" s="201">
        <v>30.48</v>
      </c>
      <c r="Y43" s="201">
        <v>0</v>
      </c>
      <c r="Z43" s="201">
        <v>64.61</v>
      </c>
      <c r="AA43" s="201">
        <v>25.11</v>
      </c>
      <c r="AB43" s="201">
        <v>0</v>
      </c>
      <c r="AC43" s="201">
        <v>1.3</v>
      </c>
      <c r="AD43" s="201">
        <v>22.43</v>
      </c>
      <c r="AE43" s="201">
        <v>0</v>
      </c>
      <c r="AF43" s="201">
        <v>0</v>
      </c>
      <c r="AG43" s="201">
        <v>33.130000000000003</v>
      </c>
      <c r="AH43" s="201">
        <v>0</v>
      </c>
      <c r="AI43" s="201">
        <v>-0.02</v>
      </c>
      <c r="AJ43" s="201">
        <v>0</v>
      </c>
      <c r="AK43" s="201">
        <v>17.13</v>
      </c>
      <c r="AL43" s="201">
        <v>0</v>
      </c>
      <c r="AM43" s="201">
        <v>0</v>
      </c>
      <c r="AN43" s="201">
        <v>0</v>
      </c>
      <c r="AO43" s="201">
        <v>298.83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3.59</v>
      </c>
      <c r="AV43" s="201">
        <v>0.18</v>
      </c>
      <c r="AW43" s="201">
        <v>0</v>
      </c>
      <c r="AX43" s="201">
        <v>0</v>
      </c>
      <c r="AY43" s="201">
        <v>1.27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36.409999999999997</v>
      </c>
      <c r="H44" s="201">
        <v>0</v>
      </c>
      <c r="I44" s="201">
        <v>0</v>
      </c>
      <c r="J44" s="201">
        <v>34.54</v>
      </c>
      <c r="K44" s="201">
        <v>239.54</v>
      </c>
      <c r="L44" s="201">
        <v>8.48</v>
      </c>
      <c r="M44" s="201">
        <v>25.09</v>
      </c>
      <c r="N44" s="201">
        <v>25.07</v>
      </c>
      <c r="O44" s="201">
        <v>35</v>
      </c>
      <c r="P44" s="201">
        <v>1.03</v>
      </c>
      <c r="Q44" s="201">
        <v>4.6399999999999997</v>
      </c>
      <c r="R44" s="201">
        <v>4.6399999999999997</v>
      </c>
      <c r="S44" s="201">
        <v>5.7</v>
      </c>
      <c r="T44" s="201">
        <v>0.68</v>
      </c>
      <c r="U44" s="201">
        <v>5.8</v>
      </c>
      <c r="V44" s="201">
        <v>4.4800000000000004</v>
      </c>
      <c r="W44" s="201">
        <v>9.5399999999999991</v>
      </c>
      <c r="X44" s="201">
        <v>30.48</v>
      </c>
      <c r="Y44" s="201">
        <v>0</v>
      </c>
      <c r="Z44" s="201">
        <v>64.61</v>
      </c>
      <c r="AA44" s="201">
        <v>25.11</v>
      </c>
      <c r="AB44" s="201">
        <v>0</v>
      </c>
      <c r="AC44" s="201">
        <v>1.3</v>
      </c>
      <c r="AD44" s="201">
        <v>22.43</v>
      </c>
      <c r="AE44" s="201">
        <v>0</v>
      </c>
      <c r="AF44" s="201">
        <v>0</v>
      </c>
      <c r="AG44" s="201">
        <v>33.130000000000003</v>
      </c>
      <c r="AH44" s="201">
        <v>0</v>
      </c>
      <c r="AI44" s="201">
        <v>-0.02</v>
      </c>
      <c r="AJ44" s="201">
        <v>0</v>
      </c>
      <c r="AK44" s="201">
        <v>17.13</v>
      </c>
      <c r="AL44" s="201">
        <v>0</v>
      </c>
      <c r="AM44" s="201">
        <v>0</v>
      </c>
      <c r="AN44" s="201">
        <v>0</v>
      </c>
      <c r="AO44" s="201">
        <v>298.83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3.59</v>
      </c>
      <c r="AV44" s="201">
        <v>0.18</v>
      </c>
      <c r="AW44" s="201">
        <v>0</v>
      </c>
      <c r="AX44" s="201">
        <v>0</v>
      </c>
      <c r="AY44" s="201">
        <v>1.27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36.409999999999997</v>
      </c>
      <c r="H45" s="201">
        <v>0</v>
      </c>
      <c r="I45" s="201">
        <v>0</v>
      </c>
      <c r="J45" s="201">
        <v>34.54</v>
      </c>
      <c r="K45" s="201">
        <v>239.54</v>
      </c>
      <c r="L45" s="201">
        <v>8.48</v>
      </c>
      <c r="M45" s="201">
        <v>25.09</v>
      </c>
      <c r="N45" s="201">
        <v>25.07</v>
      </c>
      <c r="O45" s="201">
        <v>35</v>
      </c>
      <c r="P45" s="201">
        <v>1.03</v>
      </c>
      <c r="Q45" s="201">
        <v>4.6399999999999997</v>
      </c>
      <c r="R45" s="201">
        <v>4.6399999999999997</v>
      </c>
      <c r="S45" s="201">
        <v>5.7</v>
      </c>
      <c r="T45" s="201">
        <v>0.68</v>
      </c>
      <c r="U45" s="201">
        <v>5.8</v>
      </c>
      <c r="V45" s="201">
        <v>4.62</v>
      </c>
      <c r="W45" s="201">
        <v>9.5399999999999991</v>
      </c>
      <c r="X45" s="201">
        <v>30.48</v>
      </c>
      <c r="Y45" s="201">
        <v>0</v>
      </c>
      <c r="Z45" s="201">
        <v>64.03</v>
      </c>
      <c r="AA45" s="201">
        <v>25.11</v>
      </c>
      <c r="AB45" s="201">
        <v>0</v>
      </c>
      <c r="AC45" s="201">
        <v>1.3</v>
      </c>
      <c r="AD45" s="201">
        <v>22.43</v>
      </c>
      <c r="AE45" s="201">
        <v>0</v>
      </c>
      <c r="AF45" s="201">
        <v>0</v>
      </c>
      <c r="AG45" s="201">
        <v>33.130000000000003</v>
      </c>
      <c r="AH45" s="201">
        <v>0</v>
      </c>
      <c r="AI45" s="201">
        <v>-0.02</v>
      </c>
      <c r="AJ45" s="201">
        <v>0</v>
      </c>
      <c r="AK45" s="201">
        <v>17.13</v>
      </c>
      <c r="AL45" s="201">
        <v>0</v>
      </c>
      <c r="AM45" s="201">
        <v>0</v>
      </c>
      <c r="AN45" s="201">
        <v>0</v>
      </c>
      <c r="AO45" s="201">
        <v>298.83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3.59</v>
      </c>
      <c r="AV45" s="201">
        <v>0.18</v>
      </c>
      <c r="AW45" s="201">
        <v>0</v>
      </c>
      <c r="AX45" s="201">
        <v>0</v>
      </c>
      <c r="AY45" s="201">
        <v>1.27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36.409999999999997</v>
      </c>
      <c r="H46" s="201">
        <v>0</v>
      </c>
      <c r="I46" s="201">
        <v>0</v>
      </c>
      <c r="J46" s="201">
        <v>34.54</v>
      </c>
      <c r="K46" s="201">
        <v>239.54</v>
      </c>
      <c r="L46" s="201">
        <v>8.48</v>
      </c>
      <c r="M46" s="201">
        <v>25.09</v>
      </c>
      <c r="N46" s="201">
        <v>25.07</v>
      </c>
      <c r="O46" s="201">
        <v>35</v>
      </c>
      <c r="P46" s="201">
        <v>1.03</v>
      </c>
      <c r="Q46" s="201">
        <v>4.6399999999999997</v>
      </c>
      <c r="R46" s="201">
        <v>4.6399999999999997</v>
      </c>
      <c r="S46" s="201">
        <v>5.7</v>
      </c>
      <c r="T46" s="201">
        <v>0.68</v>
      </c>
      <c r="U46" s="201">
        <v>5.8</v>
      </c>
      <c r="V46" s="201">
        <v>4.62</v>
      </c>
      <c r="W46" s="201">
        <v>9.5399999999999991</v>
      </c>
      <c r="X46" s="201">
        <v>30.48</v>
      </c>
      <c r="Y46" s="201">
        <v>0</v>
      </c>
      <c r="Z46" s="201">
        <v>64.03</v>
      </c>
      <c r="AA46" s="201">
        <v>25.11</v>
      </c>
      <c r="AB46" s="201">
        <v>0</v>
      </c>
      <c r="AC46" s="201">
        <v>1.3</v>
      </c>
      <c r="AD46" s="201">
        <v>22.43</v>
      </c>
      <c r="AE46" s="201">
        <v>0</v>
      </c>
      <c r="AF46" s="201">
        <v>0</v>
      </c>
      <c r="AG46" s="201">
        <v>33.130000000000003</v>
      </c>
      <c r="AH46" s="201">
        <v>0</v>
      </c>
      <c r="AI46" s="201">
        <v>-0.02</v>
      </c>
      <c r="AJ46" s="201">
        <v>0</v>
      </c>
      <c r="AK46" s="201">
        <v>17.13</v>
      </c>
      <c r="AL46" s="201">
        <v>0</v>
      </c>
      <c r="AM46" s="201">
        <v>0</v>
      </c>
      <c r="AN46" s="201">
        <v>0</v>
      </c>
      <c r="AO46" s="201">
        <v>298.83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3.59</v>
      </c>
      <c r="AV46" s="201">
        <v>0.18</v>
      </c>
      <c r="AW46" s="201">
        <v>0</v>
      </c>
      <c r="AX46" s="201">
        <v>0</v>
      </c>
      <c r="AY46" s="201">
        <v>1.27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34.54</v>
      </c>
      <c r="K47" s="201">
        <v>239.54</v>
      </c>
      <c r="L47" s="201">
        <v>8.48</v>
      </c>
      <c r="M47" s="201">
        <v>25.09</v>
      </c>
      <c r="N47" s="201">
        <v>25.07</v>
      </c>
      <c r="O47" s="201">
        <v>35</v>
      </c>
      <c r="P47" s="201">
        <v>13.94</v>
      </c>
      <c r="Q47" s="201">
        <v>4.62</v>
      </c>
      <c r="R47" s="201">
        <v>4.6399999999999997</v>
      </c>
      <c r="S47" s="201">
        <v>5.7</v>
      </c>
      <c r="T47" s="201">
        <v>0.68</v>
      </c>
      <c r="U47" s="201">
        <v>7.55</v>
      </c>
      <c r="V47" s="201">
        <v>4.62</v>
      </c>
      <c r="W47" s="201">
        <v>9.5399999999999991</v>
      </c>
      <c r="X47" s="201">
        <v>30.48</v>
      </c>
      <c r="Y47" s="201">
        <v>0</v>
      </c>
      <c r="Z47" s="201">
        <v>64.62</v>
      </c>
      <c r="AA47" s="201">
        <v>25.11</v>
      </c>
      <c r="AB47" s="201">
        <v>0</v>
      </c>
      <c r="AC47" s="201">
        <v>1.3</v>
      </c>
      <c r="AD47" s="201">
        <v>22.43</v>
      </c>
      <c r="AE47" s="201">
        <v>0</v>
      </c>
      <c r="AF47" s="201">
        <v>0</v>
      </c>
      <c r="AG47" s="201">
        <v>33.130000000000003</v>
      </c>
      <c r="AH47" s="201">
        <v>0</v>
      </c>
      <c r="AI47" s="201">
        <v>5.66</v>
      </c>
      <c r="AJ47" s="201">
        <v>0</v>
      </c>
      <c r="AK47" s="201">
        <v>17.13</v>
      </c>
      <c r="AL47" s="201">
        <v>0</v>
      </c>
      <c r="AM47" s="201">
        <v>0</v>
      </c>
      <c r="AN47" s="201">
        <v>0</v>
      </c>
      <c r="AO47" s="201">
        <v>298.83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3.59</v>
      </c>
      <c r="AV47" s="201">
        <v>0.18</v>
      </c>
      <c r="AW47" s="201">
        <v>0</v>
      </c>
      <c r="AX47" s="201">
        <v>0</v>
      </c>
      <c r="AY47" s="201">
        <v>1.27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34.54</v>
      </c>
      <c r="K48" s="201">
        <v>239.54</v>
      </c>
      <c r="L48" s="201">
        <v>8.48</v>
      </c>
      <c r="M48" s="201">
        <v>25.09</v>
      </c>
      <c r="N48" s="201">
        <v>25.07</v>
      </c>
      <c r="O48" s="201">
        <v>35</v>
      </c>
      <c r="P48" s="201">
        <v>13.94</v>
      </c>
      <c r="Q48" s="201">
        <v>4.62</v>
      </c>
      <c r="R48" s="201">
        <v>4.6399999999999997</v>
      </c>
      <c r="S48" s="201">
        <v>5.7</v>
      </c>
      <c r="T48" s="201">
        <v>0.68</v>
      </c>
      <c r="U48" s="201">
        <v>3.59</v>
      </c>
      <c r="V48" s="201">
        <v>4.62</v>
      </c>
      <c r="W48" s="201">
        <v>9.5399999999999991</v>
      </c>
      <c r="X48" s="201">
        <v>30.48</v>
      </c>
      <c r="Y48" s="201">
        <v>0</v>
      </c>
      <c r="Z48" s="201">
        <v>64.62</v>
      </c>
      <c r="AA48" s="201">
        <v>25.11</v>
      </c>
      <c r="AB48" s="201">
        <v>0</v>
      </c>
      <c r="AC48" s="201">
        <v>1.7</v>
      </c>
      <c r="AD48" s="201">
        <v>22.43</v>
      </c>
      <c r="AE48" s="201">
        <v>0</v>
      </c>
      <c r="AF48" s="201">
        <v>0</v>
      </c>
      <c r="AG48" s="201">
        <v>33.130000000000003</v>
      </c>
      <c r="AH48" s="201">
        <v>0</v>
      </c>
      <c r="AI48" s="201">
        <v>5.66</v>
      </c>
      <c r="AJ48" s="201">
        <v>0</v>
      </c>
      <c r="AK48" s="201">
        <v>17.13</v>
      </c>
      <c r="AL48" s="201">
        <v>0</v>
      </c>
      <c r="AM48" s="201">
        <v>0</v>
      </c>
      <c r="AN48" s="201">
        <v>0</v>
      </c>
      <c r="AO48" s="201">
        <v>298.83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3.59</v>
      </c>
      <c r="AV48" s="201">
        <v>0.18</v>
      </c>
      <c r="AW48" s="201">
        <v>0</v>
      </c>
      <c r="AX48" s="201">
        <v>0</v>
      </c>
      <c r="AY48" s="201">
        <v>1.27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33.94</v>
      </c>
      <c r="K49" s="201">
        <v>239.54</v>
      </c>
      <c r="L49" s="201">
        <v>8.48</v>
      </c>
      <c r="M49" s="201">
        <v>25.09</v>
      </c>
      <c r="N49" s="201">
        <v>25.07</v>
      </c>
      <c r="O49" s="201">
        <v>35</v>
      </c>
      <c r="P49" s="201">
        <v>13.94</v>
      </c>
      <c r="Q49" s="201">
        <v>4.62</v>
      </c>
      <c r="R49" s="201">
        <v>4.6399999999999997</v>
      </c>
      <c r="S49" s="201">
        <v>5.7</v>
      </c>
      <c r="T49" s="201">
        <v>0.68</v>
      </c>
      <c r="U49" s="201">
        <v>2.0499999999999998</v>
      </c>
      <c r="V49" s="201">
        <v>4.62</v>
      </c>
      <c r="W49" s="201">
        <v>9.5399999999999991</v>
      </c>
      <c r="X49" s="201">
        <v>30.48</v>
      </c>
      <c r="Y49" s="201">
        <v>0</v>
      </c>
      <c r="Z49" s="201">
        <v>64.62</v>
      </c>
      <c r="AA49" s="201">
        <v>25.11</v>
      </c>
      <c r="AB49" s="201">
        <v>0</v>
      </c>
      <c r="AC49" s="201">
        <v>1.7</v>
      </c>
      <c r="AD49" s="201">
        <v>22.43</v>
      </c>
      <c r="AE49" s="201">
        <v>0</v>
      </c>
      <c r="AF49" s="201">
        <v>0</v>
      </c>
      <c r="AG49" s="201">
        <v>33.130000000000003</v>
      </c>
      <c r="AH49" s="201">
        <v>0</v>
      </c>
      <c r="AI49" s="201">
        <v>5.66</v>
      </c>
      <c r="AJ49" s="201">
        <v>0</v>
      </c>
      <c r="AK49" s="201">
        <v>17.13</v>
      </c>
      <c r="AL49" s="201">
        <v>0</v>
      </c>
      <c r="AM49" s="201">
        <v>0</v>
      </c>
      <c r="AN49" s="201">
        <v>0</v>
      </c>
      <c r="AO49" s="201">
        <v>298.83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3.59</v>
      </c>
      <c r="AV49" s="201">
        <v>0.18</v>
      </c>
      <c r="AW49" s="201">
        <v>0</v>
      </c>
      <c r="AX49" s="201">
        <v>0</v>
      </c>
      <c r="AY49" s="201">
        <v>1.27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33.94</v>
      </c>
      <c r="K50" s="201">
        <v>239.54</v>
      </c>
      <c r="L50" s="201">
        <v>8.48</v>
      </c>
      <c r="M50" s="201">
        <v>25.09</v>
      </c>
      <c r="N50" s="201">
        <v>25.07</v>
      </c>
      <c r="O50" s="201">
        <v>35</v>
      </c>
      <c r="P50" s="201">
        <v>13.94</v>
      </c>
      <c r="Q50" s="201">
        <v>4.62</v>
      </c>
      <c r="R50" s="201">
        <v>4.6399999999999997</v>
      </c>
      <c r="S50" s="201">
        <v>5.7</v>
      </c>
      <c r="T50" s="201">
        <v>0.68</v>
      </c>
      <c r="U50" s="201">
        <v>2.04</v>
      </c>
      <c r="V50" s="201">
        <v>4.62</v>
      </c>
      <c r="W50" s="201">
        <v>9.5</v>
      </c>
      <c r="X50" s="201">
        <v>30.18</v>
      </c>
      <c r="Y50" s="201">
        <v>0</v>
      </c>
      <c r="Z50" s="201">
        <v>64.62</v>
      </c>
      <c r="AA50" s="201">
        <v>25.11</v>
      </c>
      <c r="AB50" s="201">
        <v>0</v>
      </c>
      <c r="AC50" s="201">
        <v>1.7</v>
      </c>
      <c r="AD50" s="201">
        <v>22.43</v>
      </c>
      <c r="AE50" s="201">
        <v>0</v>
      </c>
      <c r="AF50" s="201">
        <v>0</v>
      </c>
      <c r="AG50" s="201">
        <v>33.130000000000003</v>
      </c>
      <c r="AH50" s="201">
        <v>0</v>
      </c>
      <c r="AI50" s="201">
        <v>5.66</v>
      </c>
      <c r="AJ50" s="201">
        <v>0</v>
      </c>
      <c r="AK50" s="201">
        <v>17.13</v>
      </c>
      <c r="AL50" s="201">
        <v>0</v>
      </c>
      <c r="AM50" s="201">
        <v>0</v>
      </c>
      <c r="AN50" s="201">
        <v>0</v>
      </c>
      <c r="AO50" s="201">
        <v>298.83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3.59</v>
      </c>
      <c r="AV50" s="201">
        <v>0.18</v>
      </c>
      <c r="AW50" s="201">
        <v>0</v>
      </c>
      <c r="AX50" s="201">
        <v>0</v>
      </c>
      <c r="AY50" s="201">
        <v>1.27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33.94</v>
      </c>
      <c r="K51" s="201">
        <v>239.54</v>
      </c>
      <c r="L51" s="201">
        <v>8.48</v>
      </c>
      <c r="M51" s="201">
        <v>25.09</v>
      </c>
      <c r="N51" s="201">
        <v>25.07</v>
      </c>
      <c r="O51" s="201">
        <v>35</v>
      </c>
      <c r="P51" s="201">
        <v>13.94</v>
      </c>
      <c r="Q51" s="201">
        <v>4.62</v>
      </c>
      <c r="R51" s="201">
        <v>4.6399999999999997</v>
      </c>
      <c r="S51" s="201">
        <v>5.7</v>
      </c>
      <c r="T51" s="201">
        <v>0.68</v>
      </c>
      <c r="U51" s="201">
        <v>2.04</v>
      </c>
      <c r="V51" s="201">
        <v>4.62</v>
      </c>
      <c r="W51" s="201">
        <v>9.5399999999999991</v>
      </c>
      <c r="X51" s="201">
        <v>30.48</v>
      </c>
      <c r="Y51" s="201">
        <v>0</v>
      </c>
      <c r="Z51" s="201">
        <v>64.62</v>
      </c>
      <c r="AA51" s="201">
        <v>25.11</v>
      </c>
      <c r="AB51" s="201">
        <v>0</v>
      </c>
      <c r="AC51" s="201">
        <v>1.7</v>
      </c>
      <c r="AD51" s="201">
        <v>22.43</v>
      </c>
      <c r="AE51" s="201">
        <v>0</v>
      </c>
      <c r="AF51" s="201">
        <v>0</v>
      </c>
      <c r="AG51" s="201">
        <v>33.130000000000003</v>
      </c>
      <c r="AH51" s="201">
        <v>0</v>
      </c>
      <c r="AI51" s="201">
        <v>5.66</v>
      </c>
      <c r="AJ51" s="201">
        <v>0</v>
      </c>
      <c r="AK51" s="201">
        <v>17.13</v>
      </c>
      <c r="AL51" s="201">
        <v>0</v>
      </c>
      <c r="AM51" s="201">
        <v>0</v>
      </c>
      <c r="AN51" s="201">
        <v>0</v>
      </c>
      <c r="AO51" s="201">
        <v>289.49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3.59</v>
      </c>
      <c r="AV51" s="201">
        <v>0.18</v>
      </c>
      <c r="AW51" s="201">
        <v>0</v>
      </c>
      <c r="AX51" s="201">
        <v>0</v>
      </c>
      <c r="AY51" s="201">
        <v>1.27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33.94</v>
      </c>
      <c r="K52" s="201">
        <v>239.54</v>
      </c>
      <c r="L52" s="201">
        <v>8.48</v>
      </c>
      <c r="M52" s="201">
        <v>25.09</v>
      </c>
      <c r="N52" s="201">
        <v>25.07</v>
      </c>
      <c r="O52" s="201">
        <v>35</v>
      </c>
      <c r="P52" s="201">
        <v>13.94</v>
      </c>
      <c r="Q52" s="201">
        <v>4.62</v>
      </c>
      <c r="R52" s="201">
        <v>4.6399999999999997</v>
      </c>
      <c r="S52" s="201">
        <v>5.7</v>
      </c>
      <c r="T52" s="201">
        <v>0.68</v>
      </c>
      <c r="U52" s="201">
        <v>2.04</v>
      </c>
      <c r="V52" s="201">
        <v>4.62</v>
      </c>
      <c r="W52" s="201">
        <v>9.5399999999999991</v>
      </c>
      <c r="X52" s="201">
        <v>30.48</v>
      </c>
      <c r="Y52" s="201">
        <v>0</v>
      </c>
      <c r="Z52" s="201">
        <v>64.62</v>
      </c>
      <c r="AA52" s="201">
        <v>25.11</v>
      </c>
      <c r="AB52" s="201">
        <v>0</v>
      </c>
      <c r="AC52" s="201">
        <v>1.7</v>
      </c>
      <c r="AD52" s="201">
        <v>22.43</v>
      </c>
      <c r="AE52" s="201">
        <v>0</v>
      </c>
      <c r="AF52" s="201">
        <v>0</v>
      </c>
      <c r="AG52" s="201">
        <v>33.130000000000003</v>
      </c>
      <c r="AH52" s="201">
        <v>0</v>
      </c>
      <c r="AI52" s="201">
        <v>5.66</v>
      </c>
      <c r="AJ52" s="201">
        <v>0</v>
      </c>
      <c r="AK52" s="201">
        <v>17.13</v>
      </c>
      <c r="AL52" s="201">
        <v>0</v>
      </c>
      <c r="AM52" s="201">
        <v>0</v>
      </c>
      <c r="AN52" s="201">
        <v>0</v>
      </c>
      <c r="AO52" s="201">
        <v>289.49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3.59</v>
      </c>
      <c r="AV52" s="201">
        <v>0.18</v>
      </c>
      <c r="AW52" s="201">
        <v>0</v>
      </c>
      <c r="AX52" s="201">
        <v>0</v>
      </c>
      <c r="AY52" s="201">
        <v>1.27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33.94</v>
      </c>
      <c r="K53" s="201">
        <v>239.54</v>
      </c>
      <c r="L53" s="201">
        <v>8.48</v>
      </c>
      <c r="M53" s="201">
        <v>25.09</v>
      </c>
      <c r="N53" s="201">
        <v>25.07</v>
      </c>
      <c r="O53" s="201">
        <v>35</v>
      </c>
      <c r="P53" s="201">
        <v>13.94</v>
      </c>
      <c r="Q53" s="201">
        <v>4.62</v>
      </c>
      <c r="R53" s="201">
        <v>4.6399999999999997</v>
      </c>
      <c r="S53" s="201">
        <v>5.7</v>
      </c>
      <c r="T53" s="201">
        <v>0.68</v>
      </c>
      <c r="U53" s="201">
        <v>2.04</v>
      </c>
      <c r="V53" s="201">
        <v>4.62</v>
      </c>
      <c r="W53" s="201">
        <v>9.5399999999999991</v>
      </c>
      <c r="X53" s="201">
        <v>30.48</v>
      </c>
      <c r="Y53" s="201">
        <v>0</v>
      </c>
      <c r="Z53" s="201">
        <v>64.62</v>
      </c>
      <c r="AA53" s="201">
        <v>25.11</v>
      </c>
      <c r="AB53" s="201">
        <v>0</v>
      </c>
      <c r="AC53" s="201">
        <v>1.7</v>
      </c>
      <c r="AD53" s="201">
        <v>22.43</v>
      </c>
      <c r="AE53" s="201">
        <v>0</v>
      </c>
      <c r="AF53" s="201">
        <v>0</v>
      </c>
      <c r="AG53" s="201">
        <v>33.380000000000003</v>
      </c>
      <c r="AH53" s="201">
        <v>0</v>
      </c>
      <c r="AI53" s="201">
        <v>5.66</v>
      </c>
      <c r="AJ53" s="201">
        <v>0</v>
      </c>
      <c r="AK53" s="201">
        <v>17.13</v>
      </c>
      <c r="AL53" s="201">
        <v>0</v>
      </c>
      <c r="AM53" s="201">
        <v>0</v>
      </c>
      <c r="AN53" s="201">
        <v>0</v>
      </c>
      <c r="AO53" s="201">
        <v>289.49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3.59</v>
      </c>
      <c r="AV53" s="201">
        <v>0.18</v>
      </c>
      <c r="AW53" s="201">
        <v>0</v>
      </c>
      <c r="AX53" s="201">
        <v>0</v>
      </c>
      <c r="AY53" s="201">
        <v>1.27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33.94</v>
      </c>
      <c r="K54" s="201">
        <v>239.54</v>
      </c>
      <c r="L54" s="201">
        <v>8.48</v>
      </c>
      <c r="M54" s="201">
        <v>25.09</v>
      </c>
      <c r="N54" s="201">
        <v>25.07</v>
      </c>
      <c r="O54" s="201">
        <v>35</v>
      </c>
      <c r="P54" s="201">
        <v>13.94</v>
      </c>
      <c r="Q54" s="201">
        <v>4.62</v>
      </c>
      <c r="R54" s="201">
        <v>4.6399999999999997</v>
      </c>
      <c r="S54" s="201">
        <v>5.7</v>
      </c>
      <c r="T54" s="201">
        <v>0.68</v>
      </c>
      <c r="U54" s="201">
        <v>2.04</v>
      </c>
      <c r="V54" s="201">
        <v>4.62</v>
      </c>
      <c r="W54" s="201">
        <v>7.12</v>
      </c>
      <c r="X54" s="201">
        <v>30.48</v>
      </c>
      <c r="Y54" s="201">
        <v>0</v>
      </c>
      <c r="Z54" s="201">
        <v>64.62</v>
      </c>
      <c r="AA54" s="201">
        <v>25.11</v>
      </c>
      <c r="AB54" s="201">
        <v>0</v>
      </c>
      <c r="AC54" s="201">
        <v>1.7</v>
      </c>
      <c r="AD54" s="201">
        <v>22.43</v>
      </c>
      <c r="AE54" s="201">
        <v>0</v>
      </c>
      <c r="AF54" s="201">
        <v>0</v>
      </c>
      <c r="AG54" s="201">
        <v>33.380000000000003</v>
      </c>
      <c r="AH54" s="201">
        <v>0</v>
      </c>
      <c r="AI54" s="201">
        <v>5.66</v>
      </c>
      <c r="AJ54" s="201">
        <v>0</v>
      </c>
      <c r="AK54" s="201">
        <v>17.13</v>
      </c>
      <c r="AL54" s="201">
        <v>0</v>
      </c>
      <c r="AM54" s="201">
        <v>0</v>
      </c>
      <c r="AN54" s="201">
        <v>0</v>
      </c>
      <c r="AO54" s="201">
        <v>289.49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3.59</v>
      </c>
      <c r="AV54" s="201">
        <v>0.18</v>
      </c>
      <c r="AW54" s="201">
        <v>0</v>
      </c>
      <c r="AX54" s="201">
        <v>0</v>
      </c>
      <c r="AY54" s="201">
        <v>1.27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33.94</v>
      </c>
      <c r="K55" s="201">
        <v>239.54</v>
      </c>
      <c r="L55" s="201">
        <v>8.48</v>
      </c>
      <c r="M55" s="201">
        <v>25.09</v>
      </c>
      <c r="N55" s="201">
        <v>25.07</v>
      </c>
      <c r="O55" s="201">
        <v>35</v>
      </c>
      <c r="P55" s="201">
        <v>13.94</v>
      </c>
      <c r="Q55" s="201">
        <v>4.62</v>
      </c>
      <c r="R55" s="201">
        <v>4.6399999999999997</v>
      </c>
      <c r="S55" s="201">
        <v>5.7</v>
      </c>
      <c r="T55" s="201">
        <v>0.68</v>
      </c>
      <c r="U55" s="201">
        <v>2.04</v>
      </c>
      <c r="V55" s="201">
        <v>4.62</v>
      </c>
      <c r="W55" s="201">
        <v>7.12</v>
      </c>
      <c r="X55" s="201">
        <v>30.48</v>
      </c>
      <c r="Y55" s="201">
        <v>0</v>
      </c>
      <c r="Z55" s="201">
        <v>64.62</v>
      </c>
      <c r="AA55" s="201">
        <v>25.11</v>
      </c>
      <c r="AB55" s="201">
        <v>0</v>
      </c>
      <c r="AC55" s="201">
        <v>1.7</v>
      </c>
      <c r="AD55" s="201">
        <v>22.43</v>
      </c>
      <c r="AE55" s="201">
        <v>0</v>
      </c>
      <c r="AF55" s="201">
        <v>0</v>
      </c>
      <c r="AG55" s="201">
        <v>33.380000000000003</v>
      </c>
      <c r="AH55" s="201">
        <v>0</v>
      </c>
      <c r="AI55" s="201">
        <v>5.66</v>
      </c>
      <c r="AJ55" s="201">
        <v>0</v>
      </c>
      <c r="AK55" s="201">
        <v>17.13</v>
      </c>
      <c r="AL55" s="201">
        <v>0</v>
      </c>
      <c r="AM55" s="201">
        <v>0</v>
      </c>
      <c r="AN55" s="201">
        <v>0</v>
      </c>
      <c r="AO55" s="201">
        <v>289.49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3.59</v>
      </c>
      <c r="AV55" s="201">
        <v>0.18</v>
      </c>
      <c r="AW55" s="201">
        <v>0</v>
      </c>
      <c r="AX55" s="201">
        <v>0</v>
      </c>
      <c r="AY55" s="201">
        <v>1.27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33.94</v>
      </c>
      <c r="K56" s="201">
        <v>239.54</v>
      </c>
      <c r="L56" s="201">
        <v>8.48</v>
      </c>
      <c r="M56" s="201">
        <v>25.09</v>
      </c>
      <c r="N56" s="201">
        <v>25.07</v>
      </c>
      <c r="O56" s="201">
        <v>35</v>
      </c>
      <c r="P56" s="201">
        <v>13.94</v>
      </c>
      <c r="Q56" s="201">
        <v>4.62</v>
      </c>
      <c r="R56" s="201">
        <v>4.6399999999999997</v>
      </c>
      <c r="S56" s="201">
        <v>5.7</v>
      </c>
      <c r="T56" s="201">
        <v>0.68</v>
      </c>
      <c r="U56" s="201">
        <v>2.04</v>
      </c>
      <c r="V56" s="201">
        <v>4.62</v>
      </c>
      <c r="W56" s="201">
        <v>7.12</v>
      </c>
      <c r="X56" s="201">
        <v>22.93</v>
      </c>
      <c r="Y56" s="201">
        <v>0</v>
      </c>
      <c r="Z56" s="201">
        <v>64.62</v>
      </c>
      <c r="AA56" s="201">
        <v>25.11</v>
      </c>
      <c r="AB56" s="201">
        <v>0</v>
      </c>
      <c r="AC56" s="201">
        <v>1.7</v>
      </c>
      <c r="AD56" s="201">
        <v>22.43</v>
      </c>
      <c r="AE56" s="201">
        <v>0</v>
      </c>
      <c r="AF56" s="201">
        <v>0</v>
      </c>
      <c r="AG56" s="201">
        <v>33.380000000000003</v>
      </c>
      <c r="AH56" s="201">
        <v>0</v>
      </c>
      <c r="AI56" s="201">
        <v>5.66</v>
      </c>
      <c r="AJ56" s="201">
        <v>0</v>
      </c>
      <c r="AK56" s="201">
        <v>17.13</v>
      </c>
      <c r="AL56" s="201">
        <v>0</v>
      </c>
      <c r="AM56" s="201">
        <v>0</v>
      </c>
      <c r="AN56" s="201">
        <v>0</v>
      </c>
      <c r="AO56" s="201">
        <v>289.49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3.59</v>
      </c>
      <c r="AV56" s="201">
        <v>0.18</v>
      </c>
      <c r="AW56" s="201">
        <v>0</v>
      </c>
      <c r="AX56" s="201">
        <v>0</v>
      </c>
      <c r="AY56" s="201">
        <v>1.27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33.94</v>
      </c>
      <c r="K57" s="201">
        <v>239.54</v>
      </c>
      <c r="L57" s="201">
        <v>8.48</v>
      </c>
      <c r="M57" s="201">
        <v>25.09</v>
      </c>
      <c r="N57" s="201">
        <v>25.07</v>
      </c>
      <c r="O57" s="201">
        <v>35</v>
      </c>
      <c r="P57" s="201">
        <v>13.94</v>
      </c>
      <c r="Q57" s="201">
        <v>4.62</v>
      </c>
      <c r="R57" s="201">
        <v>4.6399999999999997</v>
      </c>
      <c r="S57" s="201">
        <v>5.7</v>
      </c>
      <c r="T57" s="201">
        <v>0.68</v>
      </c>
      <c r="U57" s="201">
        <v>2.04</v>
      </c>
      <c r="V57" s="201">
        <v>4.62</v>
      </c>
      <c r="W57" s="201">
        <v>9.5</v>
      </c>
      <c r="X57" s="201">
        <v>29.82</v>
      </c>
      <c r="Y57" s="201">
        <v>0</v>
      </c>
      <c r="Z57" s="201">
        <v>64.62</v>
      </c>
      <c r="AA57" s="201">
        <v>25.11</v>
      </c>
      <c r="AB57" s="201">
        <v>0</v>
      </c>
      <c r="AC57" s="201">
        <v>2.1</v>
      </c>
      <c r="AD57" s="201">
        <v>22.43</v>
      </c>
      <c r="AE57" s="201">
        <v>0</v>
      </c>
      <c r="AF57" s="201">
        <v>0</v>
      </c>
      <c r="AG57" s="201">
        <v>33.380000000000003</v>
      </c>
      <c r="AH57" s="201">
        <v>0</v>
      </c>
      <c r="AI57" s="201">
        <v>5.66</v>
      </c>
      <c r="AJ57" s="201">
        <v>0</v>
      </c>
      <c r="AK57" s="201">
        <v>17.13</v>
      </c>
      <c r="AL57" s="201">
        <v>0</v>
      </c>
      <c r="AM57" s="201">
        <v>0</v>
      </c>
      <c r="AN57" s="201">
        <v>0</v>
      </c>
      <c r="AO57" s="201">
        <v>289.49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3.59</v>
      </c>
      <c r="AV57" s="201">
        <v>0.18</v>
      </c>
      <c r="AW57" s="201">
        <v>0</v>
      </c>
      <c r="AX57" s="201">
        <v>0</v>
      </c>
      <c r="AY57" s="201">
        <v>1.27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33.94</v>
      </c>
      <c r="K58" s="201">
        <v>239.54</v>
      </c>
      <c r="L58" s="201">
        <v>8.48</v>
      </c>
      <c r="M58" s="201">
        <v>25.09</v>
      </c>
      <c r="N58" s="201">
        <v>25.07</v>
      </c>
      <c r="O58" s="201">
        <v>35</v>
      </c>
      <c r="P58" s="201">
        <v>13.94</v>
      </c>
      <c r="Q58" s="201">
        <v>4.62</v>
      </c>
      <c r="R58" s="201">
        <v>4.6399999999999997</v>
      </c>
      <c r="S58" s="201">
        <v>5.7</v>
      </c>
      <c r="T58" s="201">
        <v>0.68</v>
      </c>
      <c r="U58" s="201">
        <v>2.04</v>
      </c>
      <c r="V58" s="201">
        <v>4.62</v>
      </c>
      <c r="W58" s="201">
        <v>9.5399999999999991</v>
      </c>
      <c r="X58" s="201">
        <v>30.48</v>
      </c>
      <c r="Y58" s="201">
        <v>0</v>
      </c>
      <c r="Z58" s="201">
        <v>66.819999999999993</v>
      </c>
      <c r="AA58" s="201">
        <v>25.11</v>
      </c>
      <c r="AB58" s="201">
        <v>0</v>
      </c>
      <c r="AC58" s="201">
        <v>2.1</v>
      </c>
      <c r="AD58" s="201">
        <v>22.43</v>
      </c>
      <c r="AE58" s="201">
        <v>0</v>
      </c>
      <c r="AF58" s="201">
        <v>0</v>
      </c>
      <c r="AG58" s="201">
        <v>33.380000000000003</v>
      </c>
      <c r="AH58" s="201">
        <v>0</v>
      </c>
      <c r="AI58" s="201">
        <v>5.66</v>
      </c>
      <c r="AJ58" s="201">
        <v>0</v>
      </c>
      <c r="AK58" s="201">
        <v>17.13</v>
      </c>
      <c r="AL58" s="201">
        <v>0</v>
      </c>
      <c r="AM58" s="201">
        <v>0</v>
      </c>
      <c r="AN58" s="201">
        <v>0</v>
      </c>
      <c r="AO58" s="201">
        <v>289.49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3.59</v>
      </c>
      <c r="AV58" s="201">
        <v>0.18</v>
      </c>
      <c r="AW58" s="201">
        <v>0</v>
      </c>
      <c r="AX58" s="201">
        <v>0</v>
      </c>
      <c r="AY58" s="201">
        <v>1.27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33.94</v>
      </c>
      <c r="K59" s="201">
        <v>239.54</v>
      </c>
      <c r="L59" s="201">
        <v>8.48</v>
      </c>
      <c r="M59" s="201">
        <v>25.09</v>
      </c>
      <c r="N59" s="201">
        <v>25.07</v>
      </c>
      <c r="O59" s="201">
        <v>35</v>
      </c>
      <c r="P59" s="201">
        <v>13.94</v>
      </c>
      <c r="Q59" s="201">
        <v>4.62</v>
      </c>
      <c r="R59" s="201">
        <v>4.6399999999999997</v>
      </c>
      <c r="S59" s="201">
        <v>5.7</v>
      </c>
      <c r="T59" s="201">
        <v>0.68</v>
      </c>
      <c r="U59" s="201">
        <v>2.59</v>
      </c>
      <c r="V59" s="201">
        <v>4.62</v>
      </c>
      <c r="W59" s="201">
        <v>9.5399999999999991</v>
      </c>
      <c r="X59" s="201">
        <v>30.48</v>
      </c>
      <c r="Y59" s="201">
        <v>0</v>
      </c>
      <c r="Z59" s="201">
        <v>64.61</v>
      </c>
      <c r="AA59" s="201">
        <v>25.11</v>
      </c>
      <c r="AB59" s="201">
        <v>0</v>
      </c>
      <c r="AC59" s="201">
        <v>2.1</v>
      </c>
      <c r="AD59" s="201">
        <v>22.43</v>
      </c>
      <c r="AE59" s="201">
        <v>0</v>
      </c>
      <c r="AF59" s="201">
        <v>0</v>
      </c>
      <c r="AG59" s="201">
        <v>33.380000000000003</v>
      </c>
      <c r="AH59" s="201">
        <v>0</v>
      </c>
      <c r="AI59" s="201">
        <v>5.66</v>
      </c>
      <c r="AJ59" s="201">
        <v>0</v>
      </c>
      <c r="AK59" s="201">
        <v>17.13</v>
      </c>
      <c r="AL59" s="201">
        <v>0</v>
      </c>
      <c r="AM59" s="201">
        <v>0</v>
      </c>
      <c r="AN59" s="201">
        <v>0</v>
      </c>
      <c r="AO59" s="201">
        <v>289.49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3.59</v>
      </c>
      <c r="AV59" s="201">
        <v>0.18</v>
      </c>
      <c r="AW59" s="201">
        <v>0</v>
      </c>
      <c r="AX59" s="201">
        <v>0</v>
      </c>
      <c r="AY59" s="201">
        <v>1.27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33.94</v>
      </c>
      <c r="K60" s="201">
        <v>239.54</v>
      </c>
      <c r="L60" s="201">
        <v>8.48</v>
      </c>
      <c r="M60" s="201">
        <v>25.09</v>
      </c>
      <c r="N60" s="201">
        <v>25.07</v>
      </c>
      <c r="O60" s="201">
        <v>35</v>
      </c>
      <c r="P60" s="201">
        <v>13.94</v>
      </c>
      <c r="Q60" s="201">
        <v>4.66</v>
      </c>
      <c r="R60" s="201">
        <v>4.6399999999999997</v>
      </c>
      <c r="S60" s="201">
        <v>5.7</v>
      </c>
      <c r="T60" s="201">
        <v>0.68</v>
      </c>
      <c r="U60" s="201">
        <v>2.59</v>
      </c>
      <c r="V60" s="201">
        <v>4.62</v>
      </c>
      <c r="W60" s="201">
        <v>9.5399999999999991</v>
      </c>
      <c r="X60" s="201">
        <v>30.48</v>
      </c>
      <c r="Y60" s="201">
        <v>0</v>
      </c>
      <c r="Z60" s="201">
        <v>64.61</v>
      </c>
      <c r="AA60" s="201">
        <v>25.11</v>
      </c>
      <c r="AB60" s="201">
        <v>0</v>
      </c>
      <c r="AC60" s="201">
        <v>2.1</v>
      </c>
      <c r="AD60" s="201">
        <v>22.43</v>
      </c>
      <c r="AE60" s="201">
        <v>0</v>
      </c>
      <c r="AF60" s="201">
        <v>0</v>
      </c>
      <c r="AG60" s="201">
        <v>33.380000000000003</v>
      </c>
      <c r="AH60" s="201">
        <v>0</v>
      </c>
      <c r="AI60" s="201">
        <v>5.66</v>
      </c>
      <c r="AJ60" s="201">
        <v>0</v>
      </c>
      <c r="AK60" s="201">
        <v>17.13</v>
      </c>
      <c r="AL60" s="201">
        <v>0</v>
      </c>
      <c r="AM60" s="201">
        <v>0</v>
      </c>
      <c r="AN60" s="201">
        <v>0</v>
      </c>
      <c r="AO60" s="201">
        <v>289.49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3.59</v>
      </c>
      <c r="AV60" s="201">
        <v>0.18</v>
      </c>
      <c r="AW60" s="201">
        <v>0</v>
      </c>
      <c r="AX60" s="201">
        <v>0</v>
      </c>
      <c r="AY60" s="201">
        <v>1.27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33.94</v>
      </c>
      <c r="K61" s="201">
        <v>239.54</v>
      </c>
      <c r="L61" s="201">
        <v>8.48</v>
      </c>
      <c r="M61" s="201">
        <v>25.09</v>
      </c>
      <c r="N61" s="201">
        <v>25.07</v>
      </c>
      <c r="O61" s="201">
        <v>35</v>
      </c>
      <c r="P61" s="201">
        <v>13.94</v>
      </c>
      <c r="Q61" s="201">
        <v>4.66</v>
      </c>
      <c r="R61" s="201">
        <v>4.6399999999999997</v>
      </c>
      <c r="S61" s="201">
        <v>5.7</v>
      </c>
      <c r="T61" s="201">
        <v>0.68</v>
      </c>
      <c r="U61" s="201">
        <v>2.59</v>
      </c>
      <c r="V61" s="201">
        <v>4.62</v>
      </c>
      <c r="W61" s="201">
        <v>9.5399999999999991</v>
      </c>
      <c r="X61" s="201">
        <v>30.48</v>
      </c>
      <c r="Y61" s="201">
        <v>0</v>
      </c>
      <c r="Z61" s="201">
        <v>64.61</v>
      </c>
      <c r="AA61" s="201">
        <v>25.11</v>
      </c>
      <c r="AB61" s="201">
        <v>0</v>
      </c>
      <c r="AC61" s="201">
        <v>2.1</v>
      </c>
      <c r="AD61" s="201">
        <v>22.43</v>
      </c>
      <c r="AE61" s="201">
        <v>0</v>
      </c>
      <c r="AF61" s="201">
        <v>0</v>
      </c>
      <c r="AG61" s="201">
        <v>33.380000000000003</v>
      </c>
      <c r="AH61" s="201">
        <v>0</v>
      </c>
      <c r="AI61" s="201">
        <v>5.66</v>
      </c>
      <c r="AJ61" s="201">
        <v>0</v>
      </c>
      <c r="AK61" s="201">
        <v>17.13</v>
      </c>
      <c r="AL61" s="201">
        <v>0</v>
      </c>
      <c r="AM61" s="201">
        <v>0</v>
      </c>
      <c r="AN61" s="201">
        <v>0</v>
      </c>
      <c r="AO61" s="201">
        <v>289.49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3.59</v>
      </c>
      <c r="AV61" s="201">
        <v>0.18</v>
      </c>
      <c r="AW61" s="201">
        <v>0</v>
      </c>
      <c r="AX61" s="201">
        <v>0</v>
      </c>
      <c r="AY61" s="201">
        <v>1.27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33.94</v>
      </c>
      <c r="K62" s="201">
        <v>239.54</v>
      </c>
      <c r="L62" s="201">
        <v>8.48</v>
      </c>
      <c r="M62" s="201">
        <v>25.09</v>
      </c>
      <c r="N62" s="201">
        <v>25.07</v>
      </c>
      <c r="O62" s="201">
        <v>35</v>
      </c>
      <c r="P62" s="201">
        <v>13.94</v>
      </c>
      <c r="Q62" s="201">
        <v>4.66</v>
      </c>
      <c r="R62" s="201">
        <v>4.6399999999999997</v>
      </c>
      <c r="S62" s="201">
        <v>5.7</v>
      </c>
      <c r="T62" s="201">
        <v>0.68</v>
      </c>
      <c r="U62" s="201">
        <v>2.59</v>
      </c>
      <c r="V62" s="201">
        <v>4.62</v>
      </c>
      <c r="W62" s="201">
        <v>9.5399999999999991</v>
      </c>
      <c r="X62" s="201">
        <v>30.48</v>
      </c>
      <c r="Y62" s="201">
        <v>0</v>
      </c>
      <c r="Z62" s="201">
        <v>64.61</v>
      </c>
      <c r="AA62" s="201">
        <v>25.11</v>
      </c>
      <c r="AB62" s="201">
        <v>0</v>
      </c>
      <c r="AC62" s="201">
        <v>2.1</v>
      </c>
      <c r="AD62" s="201">
        <v>22.43</v>
      </c>
      <c r="AE62" s="201">
        <v>0</v>
      </c>
      <c r="AF62" s="201">
        <v>0</v>
      </c>
      <c r="AG62" s="201">
        <v>33.380000000000003</v>
      </c>
      <c r="AH62" s="201">
        <v>0</v>
      </c>
      <c r="AI62" s="201">
        <v>5.66</v>
      </c>
      <c r="AJ62" s="201">
        <v>0</v>
      </c>
      <c r="AK62" s="201">
        <v>17.13</v>
      </c>
      <c r="AL62" s="201">
        <v>0</v>
      </c>
      <c r="AM62" s="201">
        <v>0</v>
      </c>
      <c r="AN62" s="201">
        <v>0</v>
      </c>
      <c r="AO62" s="201">
        <v>289.49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3.59</v>
      </c>
      <c r="AV62" s="201">
        <v>0.18</v>
      </c>
      <c r="AW62" s="201">
        <v>0</v>
      </c>
      <c r="AX62" s="201">
        <v>0</v>
      </c>
      <c r="AY62" s="201">
        <v>1.27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33.94</v>
      </c>
      <c r="K63" s="201">
        <v>239.54</v>
      </c>
      <c r="L63" s="201">
        <v>8.48</v>
      </c>
      <c r="M63" s="201">
        <v>24.61</v>
      </c>
      <c r="N63" s="201">
        <v>24.55</v>
      </c>
      <c r="O63" s="201">
        <v>34.15</v>
      </c>
      <c r="P63" s="201">
        <v>1.03</v>
      </c>
      <c r="Q63" s="201">
        <v>4.17</v>
      </c>
      <c r="R63" s="201">
        <v>3.14</v>
      </c>
      <c r="S63" s="201">
        <v>5.42</v>
      </c>
      <c r="T63" s="201">
        <v>0.71</v>
      </c>
      <c r="U63" s="201">
        <v>2.59</v>
      </c>
      <c r="V63" s="201">
        <v>4.62</v>
      </c>
      <c r="W63" s="201">
        <v>9.5399999999999991</v>
      </c>
      <c r="X63" s="201">
        <v>30.48</v>
      </c>
      <c r="Y63" s="201">
        <v>0</v>
      </c>
      <c r="Z63" s="201">
        <v>64.61</v>
      </c>
      <c r="AA63" s="201">
        <v>25.11</v>
      </c>
      <c r="AB63" s="201">
        <v>0</v>
      </c>
      <c r="AC63" s="201">
        <v>2.1</v>
      </c>
      <c r="AD63" s="201">
        <v>22.43</v>
      </c>
      <c r="AE63" s="201">
        <v>0</v>
      </c>
      <c r="AF63" s="201">
        <v>0</v>
      </c>
      <c r="AG63" s="201">
        <v>33.380000000000003</v>
      </c>
      <c r="AH63" s="201">
        <v>0</v>
      </c>
      <c r="AI63" s="201">
        <v>5.66</v>
      </c>
      <c r="AJ63" s="201">
        <v>0</v>
      </c>
      <c r="AK63" s="201">
        <v>17.13</v>
      </c>
      <c r="AL63" s="201">
        <v>0</v>
      </c>
      <c r="AM63" s="201">
        <v>0</v>
      </c>
      <c r="AN63" s="201">
        <v>0</v>
      </c>
      <c r="AO63" s="201">
        <v>289.49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3.59</v>
      </c>
      <c r="AV63" s="201">
        <v>0.18</v>
      </c>
      <c r="AW63" s="201">
        <v>0</v>
      </c>
      <c r="AX63" s="201">
        <v>0</v>
      </c>
      <c r="AY63" s="201">
        <v>0.69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33.94</v>
      </c>
      <c r="K64" s="201">
        <v>239.54</v>
      </c>
      <c r="L64" s="201">
        <v>8.48</v>
      </c>
      <c r="M64" s="201">
        <v>24.61</v>
      </c>
      <c r="N64" s="201">
        <v>24.55</v>
      </c>
      <c r="O64" s="201">
        <v>34.15</v>
      </c>
      <c r="P64" s="201">
        <v>1.03</v>
      </c>
      <c r="Q64" s="201">
        <v>4.17</v>
      </c>
      <c r="R64" s="201">
        <v>3.14</v>
      </c>
      <c r="S64" s="201">
        <v>5.42</v>
      </c>
      <c r="T64" s="201">
        <v>0.71</v>
      </c>
      <c r="U64" s="201">
        <v>2.59</v>
      </c>
      <c r="V64" s="201">
        <v>1.17</v>
      </c>
      <c r="W64" s="201">
        <v>0.67</v>
      </c>
      <c r="X64" s="201">
        <v>2.27</v>
      </c>
      <c r="Y64" s="201">
        <v>0</v>
      </c>
      <c r="Z64" s="201">
        <v>64.61</v>
      </c>
      <c r="AA64" s="201">
        <v>25.11</v>
      </c>
      <c r="AB64" s="201">
        <v>0</v>
      </c>
      <c r="AC64" s="201">
        <v>2.1</v>
      </c>
      <c r="AD64" s="201">
        <v>22.43</v>
      </c>
      <c r="AE64" s="201">
        <v>0</v>
      </c>
      <c r="AF64" s="201">
        <v>0</v>
      </c>
      <c r="AG64" s="201">
        <v>33.380000000000003</v>
      </c>
      <c r="AH64" s="201">
        <v>0</v>
      </c>
      <c r="AI64" s="201">
        <v>5.66</v>
      </c>
      <c r="AJ64" s="201">
        <v>0</v>
      </c>
      <c r="AK64" s="201">
        <v>17.13</v>
      </c>
      <c r="AL64" s="201">
        <v>0</v>
      </c>
      <c r="AM64" s="201">
        <v>0</v>
      </c>
      <c r="AN64" s="201">
        <v>0</v>
      </c>
      <c r="AO64" s="201">
        <v>289.49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</v>
      </c>
      <c r="AY64" s="201">
        <v>0.69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33.94</v>
      </c>
      <c r="K65" s="201">
        <v>239.54</v>
      </c>
      <c r="L65" s="201">
        <v>8.48</v>
      </c>
      <c r="M65" s="201">
        <v>1.77</v>
      </c>
      <c r="N65" s="201">
        <v>1.76</v>
      </c>
      <c r="O65" s="201">
        <v>2.4700000000000002</v>
      </c>
      <c r="P65" s="201">
        <v>1.03</v>
      </c>
      <c r="Q65" s="201">
        <v>4.17</v>
      </c>
      <c r="R65" s="201">
        <v>3.14</v>
      </c>
      <c r="S65" s="201">
        <v>5.42</v>
      </c>
      <c r="T65" s="201">
        <v>0.71</v>
      </c>
      <c r="U65" s="201">
        <v>2.59</v>
      </c>
      <c r="V65" s="201">
        <v>1.46</v>
      </c>
      <c r="W65" s="201">
        <v>0.67</v>
      </c>
      <c r="X65" s="201">
        <v>2.27</v>
      </c>
      <c r="Y65" s="201">
        <v>0</v>
      </c>
      <c r="Z65" s="201">
        <v>64.61</v>
      </c>
      <c r="AA65" s="201">
        <v>25.11</v>
      </c>
      <c r="AB65" s="201">
        <v>0</v>
      </c>
      <c r="AC65" s="201">
        <v>2.1</v>
      </c>
      <c r="AD65" s="201">
        <v>22.43</v>
      </c>
      <c r="AE65" s="201">
        <v>0</v>
      </c>
      <c r="AF65" s="201">
        <v>0</v>
      </c>
      <c r="AG65" s="201">
        <v>33.380000000000003</v>
      </c>
      <c r="AH65" s="201">
        <v>0</v>
      </c>
      <c r="AI65" s="201">
        <v>5.66</v>
      </c>
      <c r="AJ65" s="201">
        <v>0</v>
      </c>
      <c r="AK65" s="201">
        <v>17.13</v>
      </c>
      <c r="AL65" s="201">
        <v>0</v>
      </c>
      <c r="AM65" s="201">
        <v>0</v>
      </c>
      <c r="AN65" s="201">
        <v>0</v>
      </c>
      <c r="AO65" s="201">
        <v>289.49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0.03</v>
      </c>
      <c r="AY65" s="201">
        <v>0.69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33.94</v>
      </c>
      <c r="K66" s="201">
        <v>239.54</v>
      </c>
      <c r="L66" s="201">
        <v>8.48</v>
      </c>
      <c r="M66" s="201">
        <v>1.77</v>
      </c>
      <c r="N66" s="201">
        <v>1.76</v>
      </c>
      <c r="O66" s="201">
        <v>2.46</v>
      </c>
      <c r="P66" s="201">
        <v>1.03</v>
      </c>
      <c r="Q66" s="201">
        <v>4.17</v>
      </c>
      <c r="R66" s="201">
        <v>3.14</v>
      </c>
      <c r="S66" s="201">
        <v>5.42</v>
      </c>
      <c r="T66" s="201">
        <v>0.71</v>
      </c>
      <c r="U66" s="201">
        <v>2.59</v>
      </c>
      <c r="V66" s="201">
        <v>1.46</v>
      </c>
      <c r="W66" s="201">
        <v>0.67</v>
      </c>
      <c r="X66" s="201">
        <v>2.27</v>
      </c>
      <c r="Y66" s="201">
        <v>0</v>
      </c>
      <c r="Z66" s="201">
        <v>64.61</v>
      </c>
      <c r="AA66" s="201">
        <v>25.11</v>
      </c>
      <c r="AB66" s="201">
        <v>0</v>
      </c>
      <c r="AC66" s="201">
        <v>2.1</v>
      </c>
      <c r="AD66" s="201">
        <v>22.43</v>
      </c>
      <c r="AE66" s="201">
        <v>0</v>
      </c>
      <c r="AF66" s="201">
        <v>0</v>
      </c>
      <c r="AG66" s="201">
        <v>33.380000000000003</v>
      </c>
      <c r="AH66" s="201">
        <v>0</v>
      </c>
      <c r="AI66" s="201">
        <v>5.66</v>
      </c>
      <c r="AJ66" s="201">
        <v>0</v>
      </c>
      <c r="AK66" s="201">
        <v>17.13</v>
      </c>
      <c r="AL66" s="201">
        <v>0</v>
      </c>
      <c r="AM66" s="201">
        <v>0</v>
      </c>
      <c r="AN66" s="201">
        <v>0</v>
      </c>
      <c r="AO66" s="201">
        <v>289.49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0.03</v>
      </c>
      <c r="AY66" s="201">
        <v>0.69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33.94</v>
      </c>
      <c r="K67" s="201">
        <v>239.54</v>
      </c>
      <c r="L67" s="201">
        <v>8.48</v>
      </c>
      <c r="M67" s="201">
        <v>1.77</v>
      </c>
      <c r="N67" s="201">
        <v>1.76</v>
      </c>
      <c r="O67" s="201">
        <v>2.46</v>
      </c>
      <c r="P67" s="201">
        <v>1.03</v>
      </c>
      <c r="Q67" s="201">
        <v>4.17</v>
      </c>
      <c r="R67" s="201">
        <v>2.87</v>
      </c>
      <c r="S67" s="201">
        <v>5.42</v>
      </c>
      <c r="T67" s="201">
        <v>0.71</v>
      </c>
      <c r="U67" s="201">
        <v>2.59</v>
      </c>
      <c r="V67" s="201">
        <v>1.46</v>
      </c>
      <c r="W67" s="201">
        <v>0.67</v>
      </c>
      <c r="X67" s="201">
        <v>2.27</v>
      </c>
      <c r="Y67" s="201">
        <v>0</v>
      </c>
      <c r="Z67" s="201">
        <v>64.61</v>
      </c>
      <c r="AA67" s="201">
        <v>25.11</v>
      </c>
      <c r="AB67" s="201">
        <v>0</v>
      </c>
      <c r="AC67" s="201">
        <v>2.1</v>
      </c>
      <c r="AD67" s="201">
        <v>22.43</v>
      </c>
      <c r="AE67" s="201">
        <v>0</v>
      </c>
      <c r="AF67" s="201">
        <v>0</v>
      </c>
      <c r="AG67" s="201">
        <v>33.380000000000003</v>
      </c>
      <c r="AH67" s="201">
        <v>0</v>
      </c>
      <c r="AI67" s="201">
        <v>5.66</v>
      </c>
      <c r="AJ67" s="201">
        <v>0</v>
      </c>
      <c r="AK67" s="201">
        <v>17.13</v>
      </c>
      <c r="AL67" s="201">
        <v>0</v>
      </c>
      <c r="AM67" s="201">
        <v>0</v>
      </c>
      <c r="AN67" s="201">
        <v>0</v>
      </c>
      <c r="AO67" s="201">
        <v>289.49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0.03</v>
      </c>
      <c r="AY67" s="201">
        <v>0.35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33.94</v>
      </c>
      <c r="K68" s="201">
        <v>239.54</v>
      </c>
      <c r="L68" s="201">
        <v>8.48</v>
      </c>
      <c r="M68" s="201">
        <v>1.77</v>
      </c>
      <c r="N68" s="201">
        <v>1.76</v>
      </c>
      <c r="O68" s="201">
        <v>2.46</v>
      </c>
      <c r="P68" s="201">
        <v>1.03</v>
      </c>
      <c r="Q68" s="201">
        <v>4.17</v>
      </c>
      <c r="R68" s="201">
        <v>2.87</v>
      </c>
      <c r="S68" s="201">
        <v>5.42</v>
      </c>
      <c r="T68" s="201">
        <v>0.71</v>
      </c>
      <c r="U68" s="201">
        <v>2.59</v>
      </c>
      <c r="V68" s="201">
        <v>1.46</v>
      </c>
      <c r="W68" s="201">
        <v>0.67</v>
      </c>
      <c r="X68" s="201">
        <v>2.27</v>
      </c>
      <c r="Y68" s="201">
        <v>0</v>
      </c>
      <c r="Z68" s="201">
        <v>64.61</v>
      </c>
      <c r="AA68" s="201">
        <v>25.11</v>
      </c>
      <c r="AB68" s="201">
        <v>0</v>
      </c>
      <c r="AC68" s="201">
        <v>2.1</v>
      </c>
      <c r="AD68" s="201">
        <v>22.43</v>
      </c>
      <c r="AE68" s="201">
        <v>0</v>
      </c>
      <c r="AF68" s="201">
        <v>0</v>
      </c>
      <c r="AG68" s="201">
        <v>33.380000000000003</v>
      </c>
      <c r="AH68" s="201">
        <v>0</v>
      </c>
      <c r="AI68" s="201">
        <v>5.66</v>
      </c>
      <c r="AJ68" s="201">
        <v>0</v>
      </c>
      <c r="AK68" s="201">
        <v>17.13</v>
      </c>
      <c r="AL68" s="201">
        <v>0</v>
      </c>
      <c r="AM68" s="201">
        <v>0</v>
      </c>
      <c r="AN68" s="201">
        <v>0</v>
      </c>
      <c r="AO68" s="201">
        <v>289.49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0.03</v>
      </c>
      <c r="AY68" s="201">
        <v>0.35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33.94</v>
      </c>
      <c r="K69" s="201">
        <v>239.96</v>
      </c>
      <c r="L69" s="201">
        <v>8.48</v>
      </c>
      <c r="M69" s="201">
        <v>1.77</v>
      </c>
      <c r="N69" s="201">
        <v>1.76</v>
      </c>
      <c r="O69" s="201">
        <v>2.46</v>
      </c>
      <c r="P69" s="201">
        <v>1.03</v>
      </c>
      <c r="Q69" s="201">
        <v>4.17</v>
      </c>
      <c r="R69" s="201">
        <v>2.87</v>
      </c>
      <c r="S69" s="201">
        <v>3.7</v>
      </c>
      <c r="T69" s="201">
        <v>0</v>
      </c>
      <c r="U69" s="201">
        <v>2.59</v>
      </c>
      <c r="V69" s="201">
        <v>1.46</v>
      </c>
      <c r="W69" s="201">
        <v>0.67</v>
      </c>
      <c r="X69" s="201">
        <v>2.27</v>
      </c>
      <c r="Y69" s="201">
        <v>0</v>
      </c>
      <c r="Z69" s="201">
        <v>9.56</v>
      </c>
      <c r="AA69" s="201">
        <v>25.11</v>
      </c>
      <c r="AB69" s="201">
        <v>0</v>
      </c>
      <c r="AC69" s="201">
        <v>2.1</v>
      </c>
      <c r="AD69" s="201">
        <v>22.43</v>
      </c>
      <c r="AE69" s="201">
        <v>0</v>
      </c>
      <c r="AF69" s="201">
        <v>0</v>
      </c>
      <c r="AG69" s="201">
        <v>33.380000000000003</v>
      </c>
      <c r="AH69" s="201">
        <v>0</v>
      </c>
      <c r="AI69" s="201">
        <v>5.66</v>
      </c>
      <c r="AJ69" s="201">
        <v>0</v>
      </c>
      <c r="AK69" s="201">
        <v>17.13</v>
      </c>
      <c r="AL69" s="201">
        <v>0</v>
      </c>
      <c r="AM69" s="201">
        <v>0</v>
      </c>
      <c r="AN69" s="201">
        <v>0</v>
      </c>
      <c r="AO69" s="201">
        <v>289.49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0.05</v>
      </c>
      <c r="AY69" s="201">
        <v>0.35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33.94</v>
      </c>
      <c r="K70" s="201">
        <v>239.54</v>
      </c>
      <c r="L70" s="201">
        <v>4.7300000000000004</v>
      </c>
      <c r="M70" s="201">
        <v>1.77</v>
      </c>
      <c r="N70" s="201">
        <v>1.76</v>
      </c>
      <c r="O70" s="201">
        <v>2.46</v>
      </c>
      <c r="P70" s="201">
        <v>1.03</v>
      </c>
      <c r="Q70" s="201">
        <v>2.8</v>
      </c>
      <c r="R70" s="201">
        <v>2.87</v>
      </c>
      <c r="S70" s="201">
        <v>3.7</v>
      </c>
      <c r="T70" s="201">
        <v>0</v>
      </c>
      <c r="U70" s="201">
        <v>2.59</v>
      </c>
      <c r="V70" s="201">
        <v>1.46</v>
      </c>
      <c r="W70" s="201">
        <v>0.67</v>
      </c>
      <c r="X70" s="201">
        <v>2.27</v>
      </c>
      <c r="Y70" s="201">
        <v>0</v>
      </c>
      <c r="Z70" s="201">
        <v>4.03</v>
      </c>
      <c r="AA70" s="201">
        <v>25.11</v>
      </c>
      <c r="AB70" s="201">
        <v>0</v>
      </c>
      <c r="AC70" s="201">
        <v>2.1</v>
      </c>
      <c r="AD70" s="201">
        <v>22.43</v>
      </c>
      <c r="AE70" s="201">
        <v>0</v>
      </c>
      <c r="AF70" s="201">
        <v>0</v>
      </c>
      <c r="AG70" s="201">
        <v>33.380000000000003</v>
      </c>
      <c r="AH70" s="201">
        <v>0</v>
      </c>
      <c r="AI70" s="201">
        <v>5.66</v>
      </c>
      <c r="AJ70" s="201">
        <v>0</v>
      </c>
      <c r="AK70" s="201">
        <v>17.13</v>
      </c>
      <c r="AL70" s="201">
        <v>0</v>
      </c>
      <c r="AM70" s="201">
        <v>0</v>
      </c>
      <c r="AN70" s="201">
        <v>0</v>
      </c>
      <c r="AO70" s="201">
        <v>289.49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0.05</v>
      </c>
      <c r="AY70" s="201">
        <v>0.35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33.94</v>
      </c>
      <c r="K71" s="201">
        <v>202.79</v>
      </c>
      <c r="L71" s="201">
        <v>0.6</v>
      </c>
      <c r="M71" s="201">
        <v>1.77</v>
      </c>
      <c r="N71" s="201">
        <v>1.76</v>
      </c>
      <c r="O71" s="201">
        <v>2.46</v>
      </c>
      <c r="P71" s="201">
        <v>1.03</v>
      </c>
      <c r="Q71" s="201">
        <v>0.33</v>
      </c>
      <c r="R71" s="201">
        <v>0.32</v>
      </c>
      <c r="S71" s="201">
        <v>0.34</v>
      </c>
      <c r="T71" s="201">
        <v>0</v>
      </c>
      <c r="U71" s="201">
        <v>3.48</v>
      </c>
      <c r="V71" s="201">
        <v>1.46</v>
      </c>
      <c r="W71" s="201">
        <v>0.67</v>
      </c>
      <c r="X71" s="201">
        <v>2.27</v>
      </c>
      <c r="Y71" s="201">
        <v>0</v>
      </c>
      <c r="Z71" s="201">
        <v>4.03</v>
      </c>
      <c r="AA71" s="201">
        <v>1.3</v>
      </c>
      <c r="AB71" s="201">
        <v>0</v>
      </c>
      <c r="AC71" s="201">
        <v>2.1</v>
      </c>
      <c r="AD71" s="201">
        <v>22.43</v>
      </c>
      <c r="AE71" s="201">
        <v>0</v>
      </c>
      <c r="AF71" s="201">
        <v>0</v>
      </c>
      <c r="AG71" s="201">
        <v>33.380000000000003</v>
      </c>
      <c r="AH71" s="201">
        <v>0</v>
      </c>
      <c r="AI71" s="201">
        <v>5.66</v>
      </c>
      <c r="AJ71" s="201">
        <v>0</v>
      </c>
      <c r="AK71" s="201">
        <v>17.13</v>
      </c>
      <c r="AL71" s="201">
        <v>0</v>
      </c>
      <c r="AM71" s="201">
        <v>0</v>
      </c>
      <c r="AN71" s="201">
        <v>0</v>
      </c>
      <c r="AO71" s="201">
        <v>289.49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</v>
      </c>
      <c r="AX71" s="201">
        <v>0.05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33.630000000000003</v>
      </c>
      <c r="K72" s="201">
        <v>173.78</v>
      </c>
      <c r="L72" s="201">
        <v>0.6</v>
      </c>
      <c r="M72" s="201">
        <v>1.77</v>
      </c>
      <c r="N72" s="201">
        <v>1.76</v>
      </c>
      <c r="O72" s="201">
        <v>2.46</v>
      </c>
      <c r="P72" s="201">
        <v>1.03</v>
      </c>
      <c r="Q72" s="201">
        <v>0.33</v>
      </c>
      <c r="R72" s="201">
        <v>0.32</v>
      </c>
      <c r="S72" s="201">
        <v>0.34</v>
      </c>
      <c r="T72" s="201">
        <v>0</v>
      </c>
      <c r="U72" s="201">
        <v>2.04</v>
      </c>
      <c r="V72" s="201">
        <v>1.46</v>
      </c>
      <c r="W72" s="201">
        <v>0.67</v>
      </c>
      <c r="X72" s="201">
        <v>2.27</v>
      </c>
      <c r="Y72" s="201">
        <v>0</v>
      </c>
      <c r="Z72" s="201">
        <v>4.03</v>
      </c>
      <c r="AA72" s="201">
        <v>1.3</v>
      </c>
      <c r="AB72" s="201">
        <v>0</v>
      </c>
      <c r="AC72" s="201">
        <v>2.1</v>
      </c>
      <c r="AD72" s="201">
        <v>22.43</v>
      </c>
      <c r="AE72" s="201">
        <v>0</v>
      </c>
      <c r="AF72" s="201">
        <v>0</v>
      </c>
      <c r="AG72" s="201">
        <v>33.380000000000003</v>
      </c>
      <c r="AH72" s="201">
        <v>0</v>
      </c>
      <c r="AI72" s="201">
        <v>5.66</v>
      </c>
      <c r="AJ72" s="201">
        <v>0</v>
      </c>
      <c r="AK72" s="201">
        <v>17.13</v>
      </c>
      <c r="AL72" s="201">
        <v>0</v>
      </c>
      <c r="AM72" s="201">
        <v>0</v>
      </c>
      <c r="AN72" s="201">
        <v>0</v>
      </c>
      <c r="AO72" s="201">
        <v>289.49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</v>
      </c>
      <c r="AX72" s="201">
        <v>0.05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33.33</v>
      </c>
      <c r="K73" s="201">
        <v>135.1</v>
      </c>
      <c r="L73" s="201">
        <v>0.6</v>
      </c>
      <c r="M73" s="201">
        <v>1.77</v>
      </c>
      <c r="N73" s="201">
        <v>1.76</v>
      </c>
      <c r="O73" s="201">
        <v>2.46</v>
      </c>
      <c r="P73" s="201">
        <v>1.03</v>
      </c>
      <c r="Q73" s="201">
        <v>0.33</v>
      </c>
      <c r="R73" s="201">
        <v>0.32</v>
      </c>
      <c r="S73" s="201">
        <v>0.34</v>
      </c>
      <c r="T73" s="201">
        <v>0</v>
      </c>
      <c r="U73" s="201">
        <v>2.04</v>
      </c>
      <c r="V73" s="201">
        <v>1.46</v>
      </c>
      <c r="W73" s="201">
        <v>0.67</v>
      </c>
      <c r="X73" s="201">
        <v>2.27</v>
      </c>
      <c r="Y73" s="201">
        <v>0</v>
      </c>
      <c r="Z73" s="201">
        <v>4.03</v>
      </c>
      <c r="AA73" s="201">
        <v>1.3</v>
      </c>
      <c r="AB73" s="201">
        <v>0</v>
      </c>
      <c r="AC73" s="201">
        <v>2.1</v>
      </c>
      <c r="AD73" s="201">
        <v>22.43</v>
      </c>
      <c r="AE73" s="201">
        <v>0</v>
      </c>
      <c r="AF73" s="201">
        <v>0</v>
      </c>
      <c r="AG73" s="201">
        <v>33.380000000000003</v>
      </c>
      <c r="AH73" s="201">
        <v>0</v>
      </c>
      <c r="AI73" s="201">
        <v>5.66</v>
      </c>
      <c r="AJ73" s="201">
        <v>0</v>
      </c>
      <c r="AK73" s="201">
        <v>24.61</v>
      </c>
      <c r="AL73" s="201">
        <v>0</v>
      </c>
      <c r="AM73" s="201">
        <v>0</v>
      </c>
      <c r="AN73" s="201">
        <v>0</v>
      </c>
      <c r="AO73" s="201">
        <v>289.49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33.33</v>
      </c>
      <c r="K74" s="201">
        <v>144.77000000000001</v>
      </c>
      <c r="L74" s="201">
        <v>0.56000000000000005</v>
      </c>
      <c r="M74" s="201">
        <v>1.77</v>
      </c>
      <c r="N74" s="201">
        <v>1.76</v>
      </c>
      <c r="O74" s="201">
        <v>2.46</v>
      </c>
      <c r="P74" s="201">
        <v>1.03</v>
      </c>
      <c r="Q74" s="201">
        <v>0.28000000000000003</v>
      </c>
      <c r="R74" s="201">
        <v>0.32</v>
      </c>
      <c r="S74" s="201">
        <v>0.34</v>
      </c>
      <c r="T74" s="201">
        <v>0</v>
      </c>
      <c r="U74" s="201">
        <v>2.04</v>
      </c>
      <c r="V74" s="201">
        <v>1.46</v>
      </c>
      <c r="W74" s="201">
        <v>0.67</v>
      </c>
      <c r="X74" s="201">
        <v>2.27</v>
      </c>
      <c r="Y74" s="201">
        <v>0</v>
      </c>
      <c r="Z74" s="201">
        <v>4.03</v>
      </c>
      <c r="AA74" s="201">
        <v>1.3</v>
      </c>
      <c r="AB74" s="201">
        <v>0</v>
      </c>
      <c r="AC74" s="201">
        <v>2.1</v>
      </c>
      <c r="AD74" s="201">
        <v>22.43</v>
      </c>
      <c r="AE74" s="201">
        <v>0</v>
      </c>
      <c r="AF74" s="201">
        <v>0</v>
      </c>
      <c r="AG74" s="201">
        <v>33.380000000000003</v>
      </c>
      <c r="AH74" s="201">
        <v>0</v>
      </c>
      <c r="AI74" s="201">
        <v>5.66</v>
      </c>
      <c r="AJ74" s="201">
        <v>0</v>
      </c>
      <c r="AK74" s="201">
        <v>24.61</v>
      </c>
      <c r="AL74" s="201">
        <v>0</v>
      </c>
      <c r="AM74" s="201">
        <v>0</v>
      </c>
      <c r="AN74" s="201">
        <v>0</v>
      </c>
      <c r="AO74" s="201">
        <v>289.49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</v>
      </c>
      <c r="AX74" s="201">
        <v>0.09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33.33</v>
      </c>
      <c r="K75" s="201">
        <v>154.44</v>
      </c>
      <c r="L75" s="201">
        <v>0.6</v>
      </c>
      <c r="M75" s="201">
        <v>6.45</v>
      </c>
      <c r="N75" s="201">
        <v>1.76</v>
      </c>
      <c r="O75" s="201">
        <v>2.46</v>
      </c>
      <c r="P75" s="201">
        <v>1.03</v>
      </c>
      <c r="Q75" s="201">
        <v>0.33</v>
      </c>
      <c r="R75" s="201">
        <v>0.32</v>
      </c>
      <c r="S75" s="201">
        <v>0.34</v>
      </c>
      <c r="T75" s="201">
        <v>0</v>
      </c>
      <c r="U75" s="201">
        <v>2.04</v>
      </c>
      <c r="V75" s="201">
        <v>1.46</v>
      </c>
      <c r="W75" s="201">
        <v>0.67</v>
      </c>
      <c r="X75" s="201">
        <v>2.27</v>
      </c>
      <c r="Y75" s="201">
        <v>0</v>
      </c>
      <c r="Z75" s="201">
        <v>4.03</v>
      </c>
      <c r="AA75" s="201">
        <v>1.3</v>
      </c>
      <c r="AB75" s="201">
        <v>0</v>
      </c>
      <c r="AC75" s="201">
        <v>2.1</v>
      </c>
      <c r="AD75" s="201">
        <v>22.43</v>
      </c>
      <c r="AE75" s="201">
        <v>0</v>
      </c>
      <c r="AF75" s="201">
        <v>0</v>
      </c>
      <c r="AG75" s="201">
        <v>33.380000000000003</v>
      </c>
      <c r="AH75" s="201">
        <v>0</v>
      </c>
      <c r="AI75" s="201">
        <v>5.66</v>
      </c>
      <c r="AJ75" s="201">
        <v>0</v>
      </c>
      <c r="AK75" s="201">
        <v>24.61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0.08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33.33</v>
      </c>
      <c r="K76" s="201">
        <v>169.35</v>
      </c>
      <c r="L76" s="201">
        <v>0.5</v>
      </c>
      <c r="M76" s="201">
        <v>6.45</v>
      </c>
      <c r="N76" s="201">
        <v>1.76</v>
      </c>
      <c r="O76" s="201">
        <v>2.46</v>
      </c>
      <c r="P76" s="201">
        <v>1.03</v>
      </c>
      <c r="Q76" s="201">
        <v>0.28000000000000003</v>
      </c>
      <c r="R76" s="201">
        <v>0.32</v>
      </c>
      <c r="S76" s="201">
        <v>0.34</v>
      </c>
      <c r="T76" s="201">
        <v>0</v>
      </c>
      <c r="U76" s="201">
        <v>2.04</v>
      </c>
      <c r="V76" s="201">
        <v>1.46</v>
      </c>
      <c r="W76" s="201">
        <v>0.67</v>
      </c>
      <c r="X76" s="201">
        <v>2.27</v>
      </c>
      <c r="Y76" s="201">
        <v>0</v>
      </c>
      <c r="Z76" s="201">
        <v>4.03</v>
      </c>
      <c r="AA76" s="201">
        <v>1.3</v>
      </c>
      <c r="AB76" s="201">
        <v>0</v>
      </c>
      <c r="AC76" s="201">
        <v>2.1</v>
      </c>
      <c r="AD76" s="201">
        <v>22.43</v>
      </c>
      <c r="AE76" s="201">
        <v>0</v>
      </c>
      <c r="AF76" s="201">
        <v>0</v>
      </c>
      <c r="AG76" s="201">
        <v>33.380000000000003</v>
      </c>
      <c r="AH76" s="201">
        <v>0</v>
      </c>
      <c r="AI76" s="201">
        <v>5.66</v>
      </c>
      <c r="AJ76" s="201">
        <v>0</v>
      </c>
      <c r="AK76" s="201">
        <v>24.61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0.16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33.33</v>
      </c>
      <c r="K77" s="201">
        <v>115.85</v>
      </c>
      <c r="L77" s="201">
        <v>0.47</v>
      </c>
      <c r="M77" s="201">
        <v>1.91</v>
      </c>
      <c r="N77" s="201">
        <v>1.76</v>
      </c>
      <c r="O77" s="201">
        <v>2.46</v>
      </c>
      <c r="P77" s="201">
        <v>1.03</v>
      </c>
      <c r="Q77" s="201">
        <v>0.28000000000000003</v>
      </c>
      <c r="R77" s="201">
        <v>0.32</v>
      </c>
      <c r="S77" s="201">
        <v>0.34</v>
      </c>
      <c r="T77" s="201">
        <v>0</v>
      </c>
      <c r="U77" s="201">
        <v>-4.8499999999999996</v>
      </c>
      <c r="V77" s="201">
        <v>0.3</v>
      </c>
      <c r="W77" s="201">
        <v>0.67</v>
      </c>
      <c r="X77" s="201">
        <v>2.27</v>
      </c>
      <c r="Y77" s="201">
        <v>0</v>
      </c>
      <c r="Z77" s="201">
        <v>4.03</v>
      </c>
      <c r="AA77" s="201">
        <v>1.3</v>
      </c>
      <c r="AB77" s="201">
        <v>0</v>
      </c>
      <c r="AC77" s="201">
        <v>2.1</v>
      </c>
      <c r="AD77" s="201">
        <v>22.43</v>
      </c>
      <c r="AE77" s="201">
        <v>0</v>
      </c>
      <c r="AF77" s="201">
        <v>0</v>
      </c>
      <c r="AG77" s="201">
        <v>33.380000000000003</v>
      </c>
      <c r="AH77" s="201">
        <v>0</v>
      </c>
      <c r="AI77" s="201">
        <v>5.66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0.23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33.33</v>
      </c>
      <c r="K78" s="201">
        <v>115.85</v>
      </c>
      <c r="L78" s="201">
        <v>0.47</v>
      </c>
      <c r="M78" s="201">
        <v>1.88</v>
      </c>
      <c r="N78" s="201">
        <v>1.76</v>
      </c>
      <c r="O78" s="201">
        <v>2.46</v>
      </c>
      <c r="P78" s="201">
        <v>1.03</v>
      </c>
      <c r="Q78" s="201">
        <v>0.32</v>
      </c>
      <c r="R78" s="201">
        <v>0.32</v>
      </c>
      <c r="S78" s="201">
        <v>0.39</v>
      </c>
      <c r="T78" s="201">
        <v>0</v>
      </c>
      <c r="U78" s="201">
        <v>-4.8499999999999996</v>
      </c>
      <c r="V78" s="201">
        <v>0.3</v>
      </c>
      <c r="W78" s="201">
        <v>0.67</v>
      </c>
      <c r="X78" s="201">
        <v>2.27</v>
      </c>
      <c r="Y78" s="201">
        <v>0</v>
      </c>
      <c r="Z78" s="201">
        <v>4.03</v>
      </c>
      <c r="AA78" s="201">
        <v>1.3</v>
      </c>
      <c r="AB78" s="201">
        <v>0</v>
      </c>
      <c r="AC78" s="201">
        <v>2.1</v>
      </c>
      <c r="AD78" s="201">
        <v>22.43</v>
      </c>
      <c r="AE78" s="201">
        <v>0</v>
      </c>
      <c r="AF78" s="201">
        <v>0</v>
      </c>
      <c r="AG78" s="201">
        <v>33.380000000000003</v>
      </c>
      <c r="AH78" s="201">
        <v>0</v>
      </c>
      <c r="AI78" s="201">
        <v>5.66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21.53</v>
      </c>
      <c r="E79" s="201">
        <v>0</v>
      </c>
      <c r="F79" s="201">
        <v>0</v>
      </c>
      <c r="G79" s="201">
        <v>35.81</v>
      </c>
      <c r="H79" s="201">
        <v>0</v>
      </c>
      <c r="I79" s="201">
        <v>0</v>
      </c>
      <c r="J79" s="201">
        <v>33.33</v>
      </c>
      <c r="K79" s="201">
        <v>115.84</v>
      </c>
      <c r="L79" s="201">
        <v>0.5</v>
      </c>
      <c r="M79" s="201">
        <v>1.88</v>
      </c>
      <c r="N79" s="201">
        <v>1.76</v>
      </c>
      <c r="O79" s="201">
        <v>2.46</v>
      </c>
      <c r="P79" s="201">
        <v>1.03</v>
      </c>
      <c r="Q79" s="201">
        <v>0.32</v>
      </c>
      <c r="R79" s="201">
        <v>0.32</v>
      </c>
      <c r="S79" s="201">
        <v>0.39</v>
      </c>
      <c r="T79" s="201">
        <v>0</v>
      </c>
      <c r="U79" s="201">
        <v>-4.8499999999999996</v>
      </c>
      <c r="V79" s="201">
        <v>0.3</v>
      </c>
      <c r="W79" s="201">
        <v>0.67</v>
      </c>
      <c r="X79" s="201">
        <v>2.27</v>
      </c>
      <c r="Y79" s="201">
        <v>0</v>
      </c>
      <c r="Z79" s="201">
        <v>4.03</v>
      </c>
      <c r="AA79" s="201">
        <v>1.3</v>
      </c>
      <c r="AB79" s="201">
        <v>0</v>
      </c>
      <c r="AC79" s="201">
        <v>2.1</v>
      </c>
      <c r="AD79" s="201">
        <v>22.43</v>
      </c>
      <c r="AE79" s="201">
        <v>0</v>
      </c>
      <c r="AF79" s="201">
        <v>0</v>
      </c>
      <c r="AG79" s="201">
        <v>33.380000000000003</v>
      </c>
      <c r="AH79" s="201">
        <v>0</v>
      </c>
      <c r="AI79" s="201">
        <v>5.66</v>
      </c>
      <c r="AJ79" s="201">
        <v>0</v>
      </c>
      <c r="AK79" s="201">
        <v>5.46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21.53</v>
      </c>
      <c r="E80" s="201">
        <v>0</v>
      </c>
      <c r="F80" s="201">
        <v>0</v>
      </c>
      <c r="G80" s="201">
        <v>35.81</v>
      </c>
      <c r="H80" s="201">
        <v>0</v>
      </c>
      <c r="I80" s="201">
        <v>0</v>
      </c>
      <c r="J80" s="201">
        <v>33.33</v>
      </c>
      <c r="K80" s="201">
        <v>115.84</v>
      </c>
      <c r="L80" s="201">
        <v>0.5</v>
      </c>
      <c r="M80" s="201">
        <v>1.88</v>
      </c>
      <c r="N80" s="201">
        <v>1.76</v>
      </c>
      <c r="O80" s="201">
        <v>2.46</v>
      </c>
      <c r="P80" s="201">
        <v>1.03</v>
      </c>
      <c r="Q80" s="201">
        <v>0.32</v>
      </c>
      <c r="R80" s="201">
        <v>0.32</v>
      </c>
      <c r="S80" s="201">
        <v>0.39</v>
      </c>
      <c r="T80" s="201">
        <v>0</v>
      </c>
      <c r="U80" s="201">
        <v>-4.8499999999999996</v>
      </c>
      <c r="V80" s="201">
        <v>0.3</v>
      </c>
      <c r="W80" s="201">
        <v>0.67</v>
      </c>
      <c r="X80" s="201">
        <v>2.27</v>
      </c>
      <c r="Y80" s="201">
        <v>0</v>
      </c>
      <c r="Z80" s="201">
        <v>4.03</v>
      </c>
      <c r="AA80" s="201">
        <v>1.3</v>
      </c>
      <c r="AB80" s="201">
        <v>0</v>
      </c>
      <c r="AC80" s="201">
        <v>2.1</v>
      </c>
      <c r="AD80" s="201">
        <v>22.43</v>
      </c>
      <c r="AE80" s="201">
        <v>0</v>
      </c>
      <c r="AF80" s="201">
        <v>0</v>
      </c>
      <c r="AG80" s="201">
        <v>33.380000000000003</v>
      </c>
      <c r="AH80" s="201">
        <v>0</v>
      </c>
      <c r="AI80" s="201">
        <v>5.66</v>
      </c>
      <c r="AJ80" s="201">
        <v>0</v>
      </c>
      <c r="AK80" s="201">
        <v>5.46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21.53</v>
      </c>
      <c r="E81" s="201">
        <v>0</v>
      </c>
      <c r="F81" s="201">
        <v>0</v>
      </c>
      <c r="G81" s="201">
        <v>35.81</v>
      </c>
      <c r="H81" s="201">
        <v>0</v>
      </c>
      <c r="I81" s="201">
        <v>0</v>
      </c>
      <c r="J81" s="201">
        <v>33.33</v>
      </c>
      <c r="K81" s="201">
        <v>171.4</v>
      </c>
      <c r="L81" s="201">
        <v>0.5</v>
      </c>
      <c r="M81" s="201">
        <v>1.88</v>
      </c>
      <c r="N81" s="201">
        <v>1.76</v>
      </c>
      <c r="O81" s="201">
        <v>2.46</v>
      </c>
      <c r="P81" s="201">
        <v>1.03</v>
      </c>
      <c r="Q81" s="201">
        <v>0.32</v>
      </c>
      <c r="R81" s="201">
        <v>0.32</v>
      </c>
      <c r="S81" s="201">
        <v>0.39</v>
      </c>
      <c r="T81" s="201">
        <v>0</v>
      </c>
      <c r="U81" s="201">
        <v>-4.8499999999999996</v>
      </c>
      <c r="V81" s="201">
        <v>0.3</v>
      </c>
      <c r="W81" s="201">
        <v>0.67</v>
      </c>
      <c r="X81" s="201">
        <v>2.27</v>
      </c>
      <c r="Y81" s="201">
        <v>0</v>
      </c>
      <c r="Z81" s="201">
        <v>4.03</v>
      </c>
      <c r="AA81" s="201">
        <v>1.3</v>
      </c>
      <c r="AB81" s="201">
        <v>0</v>
      </c>
      <c r="AC81" s="201">
        <v>2.1</v>
      </c>
      <c r="AD81" s="201">
        <v>22.43</v>
      </c>
      <c r="AE81" s="201">
        <v>0</v>
      </c>
      <c r="AF81" s="201">
        <v>0</v>
      </c>
      <c r="AG81" s="201">
        <v>33.380000000000003</v>
      </c>
      <c r="AH81" s="201">
        <v>0</v>
      </c>
      <c r="AI81" s="201">
        <v>5.66</v>
      </c>
      <c r="AJ81" s="201">
        <v>0</v>
      </c>
      <c r="AK81" s="201">
        <v>5.46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21.53</v>
      </c>
      <c r="E82" s="201">
        <v>0</v>
      </c>
      <c r="F82" s="201">
        <v>0</v>
      </c>
      <c r="G82" s="201">
        <v>35.81</v>
      </c>
      <c r="H82" s="201">
        <v>0</v>
      </c>
      <c r="I82" s="201">
        <v>0</v>
      </c>
      <c r="J82" s="201">
        <v>33.33</v>
      </c>
      <c r="K82" s="201">
        <v>171.4</v>
      </c>
      <c r="L82" s="201">
        <v>0.5</v>
      </c>
      <c r="M82" s="201">
        <v>1.88</v>
      </c>
      <c r="N82" s="201">
        <v>1.76</v>
      </c>
      <c r="O82" s="201">
        <v>2.46</v>
      </c>
      <c r="P82" s="201">
        <v>1.03</v>
      </c>
      <c r="Q82" s="201">
        <v>0.32</v>
      </c>
      <c r="R82" s="201">
        <v>0.32</v>
      </c>
      <c r="S82" s="201">
        <v>0.39</v>
      </c>
      <c r="T82" s="201">
        <v>0</v>
      </c>
      <c r="U82" s="201">
        <v>-4.8499999999999996</v>
      </c>
      <c r="V82" s="201">
        <v>0.3</v>
      </c>
      <c r="W82" s="201">
        <v>0.67</v>
      </c>
      <c r="X82" s="201">
        <v>2.27</v>
      </c>
      <c r="Y82" s="201">
        <v>0</v>
      </c>
      <c r="Z82" s="201">
        <v>4.03</v>
      </c>
      <c r="AA82" s="201">
        <v>1.3</v>
      </c>
      <c r="AB82" s="201">
        <v>0</v>
      </c>
      <c r="AC82" s="201">
        <v>1.7</v>
      </c>
      <c r="AD82" s="201">
        <v>22.43</v>
      </c>
      <c r="AE82" s="201">
        <v>0</v>
      </c>
      <c r="AF82" s="201">
        <v>0</v>
      </c>
      <c r="AG82" s="201">
        <v>33.380000000000003</v>
      </c>
      <c r="AH82" s="201">
        <v>0</v>
      </c>
      <c r="AI82" s="201">
        <v>5.66</v>
      </c>
      <c r="AJ82" s="201">
        <v>0</v>
      </c>
      <c r="AK82" s="201">
        <v>5.46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35.81</v>
      </c>
      <c r="H83" s="201">
        <v>0</v>
      </c>
      <c r="I83" s="201">
        <v>0</v>
      </c>
      <c r="J83" s="201">
        <v>33.33</v>
      </c>
      <c r="K83" s="201">
        <v>171.4</v>
      </c>
      <c r="L83" s="201">
        <v>0.5</v>
      </c>
      <c r="M83" s="201">
        <v>1.88</v>
      </c>
      <c r="N83" s="201">
        <v>1.76</v>
      </c>
      <c r="O83" s="201">
        <v>2.46</v>
      </c>
      <c r="P83" s="201">
        <v>1.03</v>
      </c>
      <c r="Q83" s="201">
        <v>0.32</v>
      </c>
      <c r="R83" s="201">
        <v>0.32</v>
      </c>
      <c r="S83" s="201">
        <v>0.39</v>
      </c>
      <c r="T83" s="201">
        <v>0</v>
      </c>
      <c r="U83" s="201">
        <v>-4.8499999999999996</v>
      </c>
      <c r="V83" s="201">
        <v>0.3</v>
      </c>
      <c r="W83" s="201">
        <v>0.67</v>
      </c>
      <c r="X83" s="201">
        <v>2.27</v>
      </c>
      <c r="Y83" s="201">
        <v>0</v>
      </c>
      <c r="Z83" s="201">
        <v>4.03</v>
      </c>
      <c r="AA83" s="201">
        <v>1.3</v>
      </c>
      <c r="AB83" s="201">
        <v>0</v>
      </c>
      <c r="AC83" s="201">
        <v>1.7</v>
      </c>
      <c r="AD83" s="201">
        <v>22.43</v>
      </c>
      <c r="AE83" s="201">
        <v>0</v>
      </c>
      <c r="AF83" s="201">
        <v>0</v>
      </c>
      <c r="AG83" s="201">
        <v>33.380000000000003</v>
      </c>
      <c r="AH83" s="201">
        <v>0</v>
      </c>
      <c r="AI83" s="201">
        <v>5.66</v>
      </c>
      <c r="AJ83" s="201">
        <v>0</v>
      </c>
      <c r="AK83" s="201">
        <v>3.89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35.81</v>
      </c>
      <c r="H84" s="201">
        <v>0</v>
      </c>
      <c r="I84" s="201">
        <v>0</v>
      </c>
      <c r="J84" s="201">
        <v>33.33</v>
      </c>
      <c r="K84" s="201">
        <v>171.4</v>
      </c>
      <c r="L84" s="201">
        <v>0.5</v>
      </c>
      <c r="M84" s="201">
        <v>1.88</v>
      </c>
      <c r="N84" s="201">
        <v>1.76</v>
      </c>
      <c r="O84" s="201">
        <v>2.46</v>
      </c>
      <c r="P84" s="201">
        <v>1.03</v>
      </c>
      <c r="Q84" s="201">
        <v>0.32</v>
      </c>
      <c r="R84" s="201">
        <v>0.32</v>
      </c>
      <c r="S84" s="201">
        <v>0.39</v>
      </c>
      <c r="T84" s="201">
        <v>0</v>
      </c>
      <c r="U84" s="201">
        <v>-4.8499999999999996</v>
      </c>
      <c r="V84" s="201">
        <v>0.3</v>
      </c>
      <c r="W84" s="201">
        <v>0.67</v>
      </c>
      <c r="X84" s="201">
        <v>2.27</v>
      </c>
      <c r="Y84" s="201">
        <v>0</v>
      </c>
      <c r="Z84" s="201">
        <v>4.03</v>
      </c>
      <c r="AA84" s="201">
        <v>1.3</v>
      </c>
      <c r="AB84" s="201">
        <v>0</v>
      </c>
      <c r="AC84" s="201">
        <v>1.7</v>
      </c>
      <c r="AD84" s="201">
        <v>22.43</v>
      </c>
      <c r="AE84" s="201">
        <v>0</v>
      </c>
      <c r="AF84" s="201">
        <v>0</v>
      </c>
      <c r="AG84" s="201">
        <v>33.380000000000003</v>
      </c>
      <c r="AH84" s="201">
        <v>0</v>
      </c>
      <c r="AI84" s="201">
        <v>5.66</v>
      </c>
      <c r="AJ84" s="201">
        <v>0</v>
      </c>
      <c r="AK84" s="201">
        <v>3.89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35.81</v>
      </c>
      <c r="H85" s="201">
        <v>0</v>
      </c>
      <c r="I85" s="201">
        <v>0</v>
      </c>
      <c r="J85" s="201">
        <v>33.33</v>
      </c>
      <c r="K85" s="201">
        <v>123.05</v>
      </c>
      <c r="L85" s="201">
        <v>0.5</v>
      </c>
      <c r="M85" s="201">
        <v>1.88</v>
      </c>
      <c r="N85" s="201">
        <v>1.76</v>
      </c>
      <c r="O85" s="201">
        <v>2.46</v>
      </c>
      <c r="P85" s="201">
        <v>1.03</v>
      </c>
      <c r="Q85" s="201">
        <v>0.32</v>
      </c>
      <c r="R85" s="201">
        <v>0.32</v>
      </c>
      <c r="S85" s="201">
        <v>0.39</v>
      </c>
      <c r="T85" s="201">
        <v>0</v>
      </c>
      <c r="U85" s="201">
        <v>0.46</v>
      </c>
      <c r="V85" s="201">
        <v>0.3</v>
      </c>
      <c r="W85" s="201">
        <v>0.67</v>
      </c>
      <c r="X85" s="201">
        <v>2.27</v>
      </c>
      <c r="Y85" s="201">
        <v>0</v>
      </c>
      <c r="Z85" s="201">
        <v>4.03</v>
      </c>
      <c r="AA85" s="201">
        <v>1.3</v>
      </c>
      <c r="AB85" s="201">
        <v>0</v>
      </c>
      <c r="AC85" s="201">
        <v>1.7</v>
      </c>
      <c r="AD85" s="201">
        <v>22.43</v>
      </c>
      <c r="AE85" s="201">
        <v>0</v>
      </c>
      <c r="AF85" s="201">
        <v>0</v>
      </c>
      <c r="AG85" s="201">
        <v>33.380000000000003</v>
      </c>
      <c r="AH85" s="201">
        <v>0</v>
      </c>
      <c r="AI85" s="201">
        <v>5.66</v>
      </c>
      <c r="AJ85" s="201">
        <v>0</v>
      </c>
      <c r="AK85" s="201">
        <v>3.89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0.17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35.81</v>
      </c>
      <c r="H86" s="201">
        <v>0</v>
      </c>
      <c r="I86" s="201">
        <v>0</v>
      </c>
      <c r="J86" s="201">
        <v>44.24</v>
      </c>
      <c r="K86" s="201">
        <v>74.69</v>
      </c>
      <c r="L86" s="201">
        <v>0.5</v>
      </c>
      <c r="M86" s="201">
        <v>1.88</v>
      </c>
      <c r="N86" s="201">
        <v>1.76</v>
      </c>
      <c r="O86" s="201">
        <v>2.46</v>
      </c>
      <c r="P86" s="201">
        <v>1.03</v>
      </c>
      <c r="Q86" s="201">
        <v>0.32</v>
      </c>
      <c r="R86" s="201">
        <v>0.32</v>
      </c>
      <c r="S86" s="201">
        <v>0.39</v>
      </c>
      <c r="T86" s="201">
        <v>0</v>
      </c>
      <c r="U86" s="201">
        <v>0.46</v>
      </c>
      <c r="V86" s="201">
        <v>0.3</v>
      </c>
      <c r="W86" s="201">
        <v>0.67</v>
      </c>
      <c r="X86" s="201">
        <v>2.27</v>
      </c>
      <c r="Y86" s="201">
        <v>0</v>
      </c>
      <c r="Z86" s="201">
        <v>4.03</v>
      </c>
      <c r="AA86" s="201">
        <v>1.3</v>
      </c>
      <c r="AB86" s="201">
        <v>0</v>
      </c>
      <c r="AC86" s="201">
        <v>1.7</v>
      </c>
      <c r="AD86" s="201">
        <v>22.43</v>
      </c>
      <c r="AE86" s="201">
        <v>0</v>
      </c>
      <c r="AF86" s="201">
        <v>0</v>
      </c>
      <c r="AG86" s="201">
        <v>33.380000000000003</v>
      </c>
      <c r="AH86" s="201">
        <v>0</v>
      </c>
      <c r="AI86" s="201">
        <v>5.66</v>
      </c>
      <c r="AJ86" s="201">
        <v>0</v>
      </c>
      <c r="AK86" s="201">
        <v>3.89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0.12</v>
      </c>
      <c r="AX86" s="201">
        <v>7.0000000000000007E-2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44.24</v>
      </c>
      <c r="K87" s="201">
        <v>16.78</v>
      </c>
      <c r="L87" s="201">
        <v>0.59</v>
      </c>
      <c r="M87" s="201">
        <v>1.88</v>
      </c>
      <c r="N87" s="201">
        <v>1.76</v>
      </c>
      <c r="O87" s="201">
        <v>2.46</v>
      </c>
      <c r="P87" s="201">
        <v>1.03</v>
      </c>
      <c r="Q87" s="201">
        <v>0.32</v>
      </c>
      <c r="R87" s="201">
        <v>0.32</v>
      </c>
      <c r="S87" s="201">
        <v>0.39</v>
      </c>
      <c r="T87" s="201">
        <v>0</v>
      </c>
      <c r="U87" s="201">
        <v>0.46</v>
      </c>
      <c r="V87" s="201">
        <v>0.3</v>
      </c>
      <c r="W87" s="201">
        <v>0.67</v>
      </c>
      <c r="X87" s="201">
        <v>2.27</v>
      </c>
      <c r="Y87" s="201">
        <v>0</v>
      </c>
      <c r="Z87" s="201">
        <v>4.03</v>
      </c>
      <c r="AA87" s="201">
        <v>1.3</v>
      </c>
      <c r="AB87" s="201">
        <v>0</v>
      </c>
      <c r="AC87" s="201">
        <v>1.7</v>
      </c>
      <c r="AD87" s="201">
        <v>22.43</v>
      </c>
      <c r="AE87" s="201">
        <v>0</v>
      </c>
      <c r="AF87" s="201">
        <v>0</v>
      </c>
      <c r="AG87" s="201">
        <v>33.380000000000003</v>
      </c>
      <c r="AH87" s="201">
        <v>0</v>
      </c>
      <c r="AI87" s="201">
        <v>5.66</v>
      </c>
      <c r="AJ87" s="201">
        <v>0</v>
      </c>
      <c r="AK87" s="201">
        <v>2.3199999999999998</v>
      </c>
      <c r="AL87" s="201">
        <v>0</v>
      </c>
      <c r="AM87" s="201">
        <v>0</v>
      </c>
      <c r="AN87" s="201">
        <v>0</v>
      </c>
      <c r="AO87" s="201">
        <v>298.83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0.12</v>
      </c>
      <c r="AX87" s="201">
        <v>7.0000000000000007E-2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44.24</v>
      </c>
      <c r="K88" s="201">
        <v>16.78</v>
      </c>
      <c r="L88" s="201">
        <v>0.59</v>
      </c>
      <c r="M88" s="201">
        <v>1.88</v>
      </c>
      <c r="N88" s="201">
        <v>1.76</v>
      </c>
      <c r="O88" s="201">
        <v>2.46</v>
      </c>
      <c r="P88" s="201">
        <v>1.03</v>
      </c>
      <c r="Q88" s="201">
        <v>0.32</v>
      </c>
      <c r="R88" s="201">
        <v>0.32</v>
      </c>
      <c r="S88" s="201">
        <v>0.39</v>
      </c>
      <c r="T88" s="201">
        <v>0</v>
      </c>
      <c r="U88" s="201">
        <v>0.46</v>
      </c>
      <c r="V88" s="201">
        <v>0.3</v>
      </c>
      <c r="W88" s="201">
        <v>0.67</v>
      </c>
      <c r="X88" s="201">
        <v>2.27</v>
      </c>
      <c r="Y88" s="201">
        <v>0</v>
      </c>
      <c r="Z88" s="201">
        <v>4.03</v>
      </c>
      <c r="AA88" s="201">
        <v>1.3</v>
      </c>
      <c r="AB88" s="201">
        <v>0</v>
      </c>
      <c r="AC88" s="201">
        <v>1.7</v>
      </c>
      <c r="AD88" s="201">
        <v>22.43</v>
      </c>
      <c r="AE88" s="201">
        <v>0</v>
      </c>
      <c r="AF88" s="201">
        <v>0</v>
      </c>
      <c r="AG88" s="201">
        <v>33.380000000000003</v>
      </c>
      <c r="AH88" s="201">
        <v>0</v>
      </c>
      <c r="AI88" s="201">
        <v>5.66</v>
      </c>
      <c r="AJ88" s="201">
        <v>0</v>
      </c>
      <c r="AK88" s="201">
        <v>2.3199999999999998</v>
      </c>
      <c r="AL88" s="201">
        <v>0</v>
      </c>
      <c r="AM88" s="201">
        <v>0</v>
      </c>
      <c r="AN88" s="201">
        <v>0</v>
      </c>
      <c r="AO88" s="201">
        <v>298.83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0.12</v>
      </c>
      <c r="AX88" s="201">
        <v>7.0000000000000007E-2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44.24</v>
      </c>
      <c r="K89" s="201">
        <v>16.78</v>
      </c>
      <c r="L89" s="201">
        <v>0.59</v>
      </c>
      <c r="M89" s="201">
        <v>1.88</v>
      </c>
      <c r="N89" s="201">
        <v>1.76</v>
      </c>
      <c r="O89" s="201">
        <v>2.46</v>
      </c>
      <c r="P89" s="201">
        <v>1.03</v>
      </c>
      <c r="Q89" s="201">
        <v>0.32</v>
      </c>
      <c r="R89" s="201">
        <v>0.32</v>
      </c>
      <c r="S89" s="201">
        <v>0.39</v>
      </c>
      <c r="T89" s="201">
        <v>0</v>
      </c>
      <c r="U89" s="201">
        <v>0.46</v>
      </c>
      <c r="V89" s="201">
        <v>0.3</v>
      </c>
      <c r="W89" s="201">
        <v>0.67</v>
      </c>
      <c r="X89" s="201">
        <v>2.27</v>
      </c>
      <c r="Y89" s="201">
        <v>0</v>
      </c>
      <c r="Z89" s="201">
        <v>4.03</v>
      </c>
      <c r="AA89" s="201">
        <v>1.3</v>
      </c>
      <c r="AB89" s="201">
        <v>0</v>
      </c>
      <c r="AC89" s="201">
        <v>1.7</v>
      </c>
      <c r="AD89" s="201">
        <v>22.43</v>
      </c>
      <c r="AE89" s="201">
        <v>0</v>
      </c>
      <c r="AF89" s="201">
        <v>0</v>
      </c>
      <c r="AG89" s="201">
        <v>33.380000000000003</v>
      </c>
      <c r="AH89" s="201">
        <v>0</v>
      </c>
      <c r="AI89" s="201">
        <v>5.66</v>
      </c>
      <c r="AJ89" s="201">
        <v>0</v>
      </c>
      <c r="AK89" s="201">
        <v>2.3199999999999998</v>
      </c>
      <c r="AL89" s="201">
        <v>0</v>
      </c>
      <c r="AM89" s="201">
        <v>0</v>
      </c>
      <c r="AN89" s="201">
        <v>0</v>
      </c>
      <c r="AO89" s="201">
        <v>298.83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0.13</v>
      </c>
      <c r="AX89" s="201">
        <v>0.17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44.24</v>
      </c>
      <c r="K90" s="201">
        <v>16.78</v>
      </c>
      <c r="L90" s="201">
        <v>0.59</v>
      </c>
      <c r="M90" s="201">
        <v>1.88</v>
      </c>
      <c r="N90" s="201">
        <v>1.76</v>
      </c>
      <c r="O90" s="201">
        <v>2.46</v>
      </c>
      <c r="P90" s="201">
        <v>1.03</v>
      </c>
      <c r="Q90" s="201">
        <v>0.32</v>
      </c>
      <c r="R90" s="201">
        <v>0.32</v>
      </c>
      <c r="S90" s="201">
        <v>0.39</v>
      </c>
      <c r="T90" s="201">
        <v>0</v>
      </c>
      <c r="U90" s="201">
        <v>0.46</v>
      </c>
      <c r="V90" s="201">
        <v>0.3</v>
      </c>
      <c r="W90" s="201">
        <v>0.67</v>
      </c>
      <c r="X90" s="201">
        <v>2.27</v>
      </c>
      <c r="Y90" s="201">
        <v>0</v>
      </c>
      <c r="Z90" s="201">
        <v>4.03</v>
      </c>
      <c r="AA90" s="201">
        <v>1.3</v>
      </c>
      <c r="AB90" s="201">
        <v>0</v>
      </c>
      <c r="AC90" s="201">
        <v>1.3</v>
      </c>
      <c r="AD90" s="201">
        <v>22.43</v>
      </c>
      <c r="AE90" s="201">
        <v>0</v>
      </c>
      <c r="AF90" s="201">
        <v>0</v>
      </c>
      <c r="AG90" s="201">
        <v>33.380000000000003</v>
      </c>
      <c r="AH90" s="201">
        <v>0</v>
      </c>
      <c r="AI90" s="201">
        <v>5.66</v>
      </c>
      <c r="AJ90" s="201">
        <v>0</v>
      </c>
      <c r="AK90" s="201">
        <v>2.3199999999999998</v>
      </c>
      <c r="AL90" s="201">
        <v>0</v>
      </c>
      <c r="AM90" s="201">
        <v>0</v>
      </c>
      <c r="AN90" s="201">
        <v>0</v>
      </c>
      <c r="AO90" s="201">
        <v>298.83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0.17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44.24</v>
      </c>
      <c r="K91" s="201">
        <v>16.78</v>
      </c>
      <c r="L91" s="201">
        <v>0.59</v>
      </c>
      <c r="M91" s="201">
        <v>1.88</v>
      </c>
      <c r="N91" s="201">
        <v>1.76</v>
      </c>
      <c r="O91" s="201">
        <v>2.46</v>
      </c>
      <c r="P91" s="201">
        <v>1.03</v>
      </c>
      <c r="Q91" s="201">
        <v>0.32</v>
      </c>
      <c r="R91" s="201">
        <v>0.32</v>
      </c>
      <c r="S91" s="201">
        <v>0.39</v>
      </c>
      <c r="T91" s="201">
        <v>0</v>
      </c>
      <c r="U91" s="201">
        <v>0.46</v>
      </c>
      <c r="V91" s="201">
        <v>0.3</v>
      </c>
      <c r="W91" s="201">
        <v>0.67</v>
      </c>
      <c r="X91" s="201">
        <v>2.27</v>
      </c>
      <c r="Y91" s="201">
        <v>0</v>
      </c>
      <c r="Z91" s="201">
        <v>4.03</v>
      </c>
      <c r="AA91" s="201">
        <v>1.3</v>
      </c>
      <c r="AB91" s="201">
        <v>0</v>
      </c>
      <c r="AC91" s="201">
        <v>1.3</v>
      </c>
      <c r="AD91" s="201">
        <v>22.43</v>
      </c>
      <c r="AE91" s="201">
        <v>0</v>
      </c>
      <c r="AF91" s="201">
        <v>0</v>
      </c>
      <c r="AG91" s="201">
        <v>33.380000000000003</v>
      </c>
      <c r="AH91" s="201">
        <v>0</v>
      </c>
      <c r="AI91" s="201">
        <v>5.66</v>
      </c>
      <c r="AJ91" s="201">
        <v>0</v>
      </c>
      <c r="AK91" s="201">
        <v>2.3199999999999998</v>
      </c>
      <c r="AL91" s="201">
        <v>0</v>
      </c>
      <c r="AM91" s="201">
        <v>0</v>
      </c>
      <c r="AN91" s="201">
        <v>0</v>
      </c>
      <c r="AO91" s="201">
        <v>298.83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0.17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44.24</v>
      </c>
      <c r="K92" s="201">
        <v>16.78</v>
      </c>
      <c r="L92" s="201">
        <v>0.59</v>
      </c>
      <c r="M92" s="201">
        <v>1.88</v>
      </c>
      <c r="N92" s="201">
        <v>1.76</v>
      </c>
      <c r="O92" s="201">
        <v>2.46</v>
      </c>
      <c r="P92" s="201">
        <v>1.03</v>
      </c>
      <c r="Q92" s="201">
        <v>0.32</v>
      </c>
      <c r="R92" s="201">
        <v>0.32</v>
      </c>
      <c r="S92" s="201">
        <v>0.39</v>
      </c>
      <c r="T92" s="201">
        <v>0</v>
      </c>
      <c r="U92" s="201">
        <v>0.46</v>
      </c>
      <c r="V92" s="201">
        <v>0.3</v>
      </c>
      <c r="W92" s="201">
        <v>0.67</v>
      </c>
      <c r="X92" s="201">
        <v>2.27</v>
      </c>
      <c r="Y92" s="201">
        <v>0</v>
      </c>
      <c r="Z92" s="201">
        <v>4.03</v>
      </c>
      <c r="AA92" s="201">
        <v>1.3</v>
      </c>
      <c r="AB92" s="201">
        <v>0</v>
      </c>
      <c r="AC92" s="201">
        <v>1.3</v>
      </c>
      <c r="AD92" s="201">
        <v>22.43</v>
      </c>
      <c r="AE92" s="201">
        <v>0</v>
      </c>
      <c r="AF92" s="201">
        <v>0</v>
      </c>
      <c r="AG92" s="201">
        <v>33.380000000000003</v>
      </c>
      <c r="AH92" s="201">
        <v>0</v>
      </c>
      <c r="AI92" s="201">
        <v>5.66</v>
      </c>
      <c r="AJ92" s="201">
        <v>0</v>
      </c>
      <c r="AK92" s="201">
        <v>0.75</v>
      </c>
      <c r="AL92" s="201">
        <v>0</v>
      </c>
      <c r="AM92" s="201">
        <v>0</v>
      </c>
      <c r="AN92" s="201">
        <v>0</v>
      </c>
      <c r="AO92" s="201">
        <v>298.83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0.17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44.24</v>
      </c>
      <c r="K93" s="201">
        <v>16.78</v>
      </c>
      <c r="L93" s="201">
        <v>0.59</v>
      </c>
      <c r="M93" s="201">
        <v>1.88</v>
      </c>
      <c r="N93" s="201">
        <v>1.76</v>
      </c>
      <c r="O93" s="201">
        <v>2.46</v>
      </c>
      <c r="P93" s="201">
        <v>1.03</v>
      </c>
      <c r="Q93" s="201">
        <v>0.32</v>
      </c>
      <c r="R93" s="201">
        <v>0.32</v>
      </c>
      <c r="S93" s="201">
        <v>0.39</v>
      </c>
      <c r="T93" s="201">
        <v>0</v>
      </c>
      <c r="U93" s="201">
        <v>0.46</v>
      </c>
      <c r="V93" s="201">
        <v>0.3</v>
      </c>
      <c r="W93" s="201">
        <v>0.67</v>
      </c>
      <c r="X93" s="201">
        <v>2.27</v>
      </c>
      <c r="Y93" s="201">
        <v>0</v>
      </c>
      <c r="Z93" s="201">
        <v>4.03</v>
      </c>
      <c r="AA93" s="201">
        <v>1.3</v>
      </c>
      <c r="AB93" s="201">
        <v>0</v>
      </c>
      <c r="AC93" s="201">
        <v>1.3</v>
      </c>
      <c r="AD93" s="201">
        <v>22.43</v>
      </c>
      <c r="AE93" s="201">
        <v>0</v>
      </c>
      <c r="AF93" s="201">
        <v>0</v>
      </c>
      <c r="AG93" s="201">
        <v>33.380000000000003</v>
      </c>
      <c r="AH93" s="201">
        <v>0</v>
      </c>
      <c r="AI93" s="201">
        <v>5.66</v>
      </c>
      <c r="AJ93" s="201">
        <v>0</v>
      </c>
      <c r="AK93" s="201">
        <v>0.75</v>
      </c>
      <c r="AL93" s="201">
        <v>0</v>
      </c>
      <c r="AM93" s="201">
        <v>0</v>
      </c>
      <c r="AN93" s="201">
        <v>0</v>
      </c>
      <c r="AO93" s="201">
        <v>298.83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44.24</v>
      </c>
      <c r="K94" s="201">
        <v>16.78</v>
      </c>
      <c r="L94" s="201">
        <v>0.59</v>
      </c>
      <c r="M94" s="201">
        <v>1.88</v>
      </c>
      <c r="N94" s="201">
        <v>1.76</v>
      </c>
      <c r="O94" s="201">
        <v>2.46</v>
      </c>
      <c r="P94" s="201">
        <v>1.03</v>
      </c>
      <c r="Q94" s="201">
        <v>0.32</v>
      </c>
      <c r="R94" s="201">
        <v>0.32</v>
      </c>
      <c r="S94" s="201">
        <v>0.39</v>
      </c>
      <c r="T94" s="201">
        <v>0</v>
      </c>
      <c r="U94" s="201">
        <v>0.46</v>
      </c>
      <c r="V94" s="201">
        <v>0.3</v>
      </c>
      <c r="W94" s="201">
        <v>0.67</v>
      </c>
      <c r="X94" s="201">
        <v>2.27</v>
      </c>
      <c r="Y94" s="201">
        <v>0</v>
      </c>
      <c r="Z94" s="201">
        <v>4.03</v>
      </c>
      <c r="AA94" s="201">
        <v>1.3</v>
      </c>
      <c r="AB94" s="201">
        <v>0</v>
      </c>
      <c r="AC94" s="201">
        <v>1.3</v>
      </c>
      <c r="AD94" s="201">
        <v>22.43</v>
      </c>
      <c r="AE94" s="201">
        <v>0</v>
      </c>
      <c r="AF94" s="201">
        <v>0</v>
      </c>
      <c r="AG94" s="201">
        <v>33.380000000000003</v>
      </c>
      <c r="AH94" s="201">
        <v>0</v>
      </c>
      <c r="AI94" s="201">
        <v>5.66</v>
      </c>
      <c r="AJ94" s="201">
        <v>0</v>
      </c>
      <c r="AK94" s="201">
        <v>0.75</v>
      </c>
      <c r="AL94" s="201">
        <v>0</v>
      </c>
      <c r="AM94" s="201">
        <v>0</v>
      </c>
      <c r="AN94" s="201">
        <v>0</v>
      </c>
      <c r="AO94" s="201">
        <v>298.83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44.24</v>
      </c>
      <c r="K95" s="201">
        <v>16.78</v>
      </c>
      <c r="L95" s="201">
        <v>0.59</v>
      </c>
      <c r="M95" s="201">
        <v>1.88</v>
      </c>
      <c r="N95" s="201">
        <v>1.76</v>
      </c>
      <c r="O95" s="201">
        <v>2.46</v>
      </c>
      <c r="P95" s="201">
        <v>1.03</v>
      </c>
      <c r="Q95" s="201">
        <v>0.32</v>
      </c>
      <c r="R95" s="201">
        <v>0.32</v>
      </c>
      <c r="S95" s="201">
        <v>0.39</v>
      </c>
      <c r="T95" s="201">
        <v>0</v>
      </c>
      <c r="U95" s="201">
        <v>0.46</v>
      </c>
      <c r="V95" s="201">
        <v>0.3</v>
      </c>
      <c r="W95" s="201">
        <v>0.67</v>
      </c>
      <c r="X95" s="201">
        <v>2.27</v>
      </c>
      <c r="Y95" s="201">
        <v>0</v>
      </c>
      <c r="Z95" s="201">
        <v>4.03</v>
      </c>
      <c r="AA95" s="201">
        <v>1.3</v>
      </c>
      <c r="AB95" s="201">
        <v>0</v>
      </c>
      <c r="AC95" s="201">
        <v>1.3</v>
      </c>
      <c r="AD95" s="201">
        <v>22.43</v>
      </c>
      <c r="AE95" s="201">
        <v>0</v>
      </c>
      <c r="AF95" s="201">
        <v>0</v>
      </c>
      <c r="AG95" s="201">
        <v>33.380000000000003</v>
      </c>
      <c r="AH95" s="201">
        <v>0</v>
      </c>
      <c r="AI95" s="201">
        <v>5.66</v>
      </c>
      <c r="AJ95" s="201">
        <v>0</v>
      </c>
      <c r="AK95" s="201">
        <v>0.75</v>
      </c>
      <c r="AL95" s="201">
        <v>0</v>
      </c>
      <c r="AM95" s="201">
        <v>0</v>
      </c>
      <c r="AN95" s="201">
        <v>0</v>
      </c>
      <c r="AO95" s="201">
        <v>298.83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0.23</v>
      </c>
      <c r="AX95" s="201">
        <v>0.13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44.24</v>
      </c>
      <c r="K96" s="201">
        <v>16.78</v>
      </c>
      <c r="L96" s="201">
        <v>0.59</v>
      </c>
      <c r="M96" s="201">
        <v>1.88</v>
      </c>
      <c r="N96" s="201">
        <v>1.76</v>
      </c>
      <c r="O96" s="201">
        <v>2.46</v>
      </c>
      <c r="P96" s="201">
        <v>1.03</v>
      </c>
      <c r="Q96" s="201">
        <v>0.32</v>
      </c>
      <c r="R96" s="201">
        <v>0.32</v>
      </c>
      <c r="S96" s="201">
        <v>0.39</v>
      </c>
      <c r="T96" s="201">
        <v>0</v>
      </c>
      <c r="U96" s="201">
        <v>0.46</v>
      </c>
      <c r="V96" s="201">
        <v>0.3</v>
      </c>
      <c r="W96" s="201">
        <v>0.67</v>
      </c>
      <c r="X96" s="201">
        <v>2.27</v>
      </c>
      <c r="Y96" s="201">
        <v>0</v>
      </c>
      <c r="Z96" s="201">
        <v>4.03</v>
      </c>
      <c r="AA96" s="201">
        <v>1.3</v>
      </c>
      <c r="AB96" s="201">
        <v>0</v>
      </c>
      <c r="AC96" s="201">
        <v>1.3</v>
      </c>
      <c r="AD96" s="201">
        <v>22.43</v>
      </c>
      <c r="AE96" s="201">
        <v>0</v>
      </c>
      <c r="AF96" s="201">
        <v>0</v>
      </c>
      <c r="AG96" s="201">
        <v>33.380000000000003</v>
      </c>
      <c r="AH96" s="201">
        <v>0</v>
      </c>
      <c r="AI96" s="201">
        <v>5.66</v>
      </c>
      <c r="AJ96" s="201">
        <v>0</v>
      </c>
      <c r="AK96" s="201">
        <v>0.75</v>
      </c>
      <c r="AL96" s="201">
        <v>0</v>
      </c>
      <c r="AM96" s="201">
        <v>0</v>
      </c>
      <c r="AN96" s="201">
        <v>0</v>
      </c>
      <c r="AO96" s="201">
        <v>298.83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0.16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44.24</v>
      </c>
      <c r="K97" s="201">
        <v>16.78</v>
      </c>
      <c r="L97" s="201">
        <v>0.59</v>
      </c>
      <c r="M97" s="201">
        <v>1.88</v>
      </c>
      <c r="N97" s="201">
        <v>1.76</v>
      </c>
      <c r="O97" s="201">
        <v>2.46</v>
      </c>
      <c r="P97" s="201">
        <v>1.03</v>
      </c>
      <c r="Q97" s="201">
        <v>0.32</v>
      </c>
      <c r="R97" s="201">
        <v>0.32</v>
      </c>
      <c r="S97" s="201">
        <v>0.39</v>
      </c>
      <c r="T97" s="201">
        <v>0</v>
      </c>
      <c r="U97" s="201">
        <v>0.46</v>
      </c>
      <c r="V97" s="201">
        <v>0.3</v>
      </c>
      <c r="W97" s="201">
        <v>0.67</v>
      </c>
      <c r="X97" s="201">
        <v>2.27</v>
      </c>
      <c r="Y97" s="201">
        <v>0</v>
      </c>
      <c r="Z97" s="201">
        <v>4.03</v>
      </c>
      <c r="AA97" s="201">
        <v>1.3</v>
      </c>
      <c r="AB97" s="201">
        <v>0</v>
      </c>
      <c r="AC97" s="201">
        <v>1.3</v>
      </c>
      <c r="AD97" s="201">
        <v>22.43</v>
      </c>
      <c r="AE97" s="201">
        <v>0</v>
      </c>
      <c r="AF97" s="201">
        <v>0</v>
      </c>
      <c r="AG97" s="201">
        <v>33.380000000000003</v>
      </c>
      <c r="AH97" s="201">
        <v>0</v>
      </c>
      <c r="AI97" s="201">
        <v>5.66</v>
      </c>
      <c r="AJ97" s="201">
        <v>0</v>
      </c>
      <c r="AK97" s="201">
        <v>0.75</v>
      </c>
      <c r="AL97" s="201">
        <v>0</v>
      </c>
      <c r="AM97" s="201">
        <v>0</v>
      </c>
      <c r="AN97" s="201">
        <v>0</v>
      </c>
      <c r="AO97" s="201">
        <v>298.83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0.06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44.24</v>
      </c>
      <c r="K98" s="201">
        <v>16.78</v>
      </c>
      <c r="L98" s="201">
        <v>0.59</v>
      </c>
      <c r="M98" s="201">
        <v>1.88</v>
      </c>
      <c r="N98" s="201">
        <v>1.76</v>
      </c>
      <c r="O98" s="201">
        <v>2.46</v>
      </c>
      <c r="P98" s="201">
        <v>1.03</v>
      </c>
      <c r="Q98" s="201">
        <v>0.32</v>
      </c>
      <c r="R98" s="201">
        <v>0.32</v>
      </c>
      <c r="S98" s="201">
        <v>0.39</v>
      </c>
      <c r="T98" s="201">
        <v>0</v>
      </c>
      <c r="U98" s="201">
        <v>0.46</v>
      </c>
      <c r="V98" s="201">
        <v>0.3</v>
      </c>
      <c r="W98" s="201">
        <v>0.67</v>
      </c>
      <c r="X98" s="201">
        <v>2.27</v>
      </c>
      <c r="Y98" s="201">
        <v>0</v>
      </c>
      <c r="Z98" s="201">
        <v>4.03</v>
      </c>
      <c r="AA98" s="201">
        <v>1.3</v>
      </c>
      <c r="AB98" s="201">
        <v>0</v>
      </c>
      <c r="AC98" s="201">
        <v>1.3</v>
      </c>
      <c r="AD98" s="201">
        <v>22.43</v>
      </c>
      <c r="AE98" s="201">
        <v>0</v>
      </c>
      <c r="AF98" s="201">
        <v>0</v>
      </c>
      <c r="AG98" s="201">
        <v>33.380000000000003</v>
      </c>
      <c r="AH98" s="201">
        <v>0</v>
      </c>
      <c r="AI98" s="201">
        <v>5.66</v>
      </c>
      <c r="AJ98" s="201">
        <v>0</v>
      </c>
      <c r="AK98" s="201">
        <v>0.75</v>
      </c>
      <c r="AL98" s="201">
        <v>0</v>
      </c>
      <c r="AM98" s="201">
        <v>0</v>
      </c>
      <c r="AN98" s="201">
        <v>0</v>
      </c>
      <c r="AO98" s="201">
        <v>298.83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0.06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0.51882249999999996</v>
      </c>
      <c r="E99">
        <f t="shared" si="0"/>
        <v>0</v>
      </c>
      <c r="F99">
        <f t="shared" si="0"/>
        <v>0</v>
      </c>
      <c r="G99">
        <f t="shared" si="0"/>
        <v>0.86783999999999928</v>
      </c>
      <c r="H99">
        <f t="shared" si="0"/>
        <v>0</v>
      </c>
      <c r="I99">
        <f t="shared" si="0"/>
        <v>0</v>
      </c>
      <c r="J99">
        <f t="shared" si="0"/>
        <v>0.85122499999999912</v>
      </c>
      <c r="K99">
        <f t="shared" si="0"/>
        <v>4.6024275000000037</v>
      </c>
      <c r="L99">
        <f t="shared" si="0"/>
        <v>0.12806000000000006</v>
      </c>
      <c r="M99">
        <f t="shared" si="0"/>
        <v>0.20865249999999996</v>
      </c>
      <c r="N99">
        <f t="shared" si="0"/>
        <v>0.20514999999999997</v>
      </c>
      <c r="O99">
        <f t="shared" si="0"/>
        <v>0.2863975000000003</v>
      </c>
      <c r="P99">
        <f t="shared" si="0"/>
        <v>7.6359999999999761E-2</v>
      </c>
      <c r="Q99">
        <f t="shared" si="0"/>
        <v>6.8989999999999899E-2</v>
      </c>
      <c r="R99">
        <f t="shared" si="0"/>
        <v>6.6779999999999867E-2</v>
      </c>
      <c r="S99">
        <f t="shared" si="0"/>
        <v>8.4177499999999836E-2</v>
      </c>
      <c r="T99">
        <f t="shared" si="0"/>
        <v>9.4199999999999996E-3</v>
      </c>
      <c r="U99">
        <f t="shared" si="0"/>
        <v>0.10513249999999998</v>
      </c>
      <c r="V99">
        <f t="shared" si="0"/>
        <v>5.759000000000012E-2</v>
      </c>
      <c r="W99">
        <f t="shared" si="0"/>
        <v>7.8552500000000136E-2</v>
      </c>
      <c r="X99">
        <f t="shared" si="0"/>
        <v>0.25583499999999987</v>
      </c>
      <c r="Y99">
        <f t="shared" si="0"/>
        <v>0</v>
      </c>
      <c r="Z99">
        <f t="shared" si="0"/>
        <v>0.91501750000000115</v>
      </c>
      <c r="AA99">
        <f t="shared" si="0"/>
        <v>0.37636499999999934</v>
      </c>
      <c r="AB99">
        <f t="shared" si="0"/>
        <v>0</v>
      </c>
      <c r="AC99">
        <f t="shared" si="0"/>
        <v>3.3697499999999984E-2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0.78947000000000178</v>
      </c>
      <c r="AH99">
        <f t="shared" si="0"/>
        <v>2.4047499999999999E-2</v>
      </c>
      <c r="AI99">
        <f t="shared" si="0"/>
        <v>0.13016000000000022</v>
      </c>
      <c r="AJ99">
        <f t="shared" si="0"/>
        <v>0</v>
      </c>
      <c r="AK99">
        <f t="shared" si="0"/>
        <v>0.30490500000000004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7.1718600000000157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4.3222499999999948E-2</v>
      </c>
      <c r="AV99">
        <f t="shared" si="1"/>
        <v>4.3199999999999957E-3</v>
      </c>
      <c r="AW99">
        <f t="shared" si="1"/>
        <v>1.4024999999999997E-3</v>
      </c>
      <c r="AX99">
        <f t="shared" si="1"/>
        <v>1.2775000000000002E-3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84</v>
      </c>
      <c r="C3" s="102">
        <f>'IDT-1 Calculation'!DG3</f>
        <v>-35.561999999999998</v>
      </c>
      <c r="D3" s="102">
        <f>'IDT-1 Calculation'!DH3</f>
        <v>0</v>
      </c>
      <c r="E3" s="102">
        <f>'IDT-1 Calculation'!DI3</f>
        <v>0</v>
      </c>
      <c r="F3" s="102">
        <f>'IDT-1 Calculation'!DJ3</f>
        <v>-48.438000000000002</v>
      </c>
      <c r="G3" s="103">
        <f>SUM(B3:F3)</f>
        <v>0</v>
      </c>
    </row>
    <row r="4" spans="1:7">
      <c r="A4" s="98" t="s">
        <v>46</v>
      </c>
      <c r="B4" s="94">
        <f>'IDT-1 Calculation'!DF4</f>
        <v>70</v>
      </c>
      <c r="C4" s="94">
        <f>'IDT-1 Calculation'!DG4</f>
        <v>-29.635000000000002</v>
      </c>
      <c r="D4" s="94">
        <f>'IDT-1 Calculation'!DH4</f>
        <v>0</v>
      </c>
      <c r="E4" s="94">
        <f>'IDT-1 Calculation'!DI4</f>
        <v>0</v>
      </c>
      <c r="F4" s="94">
        <f>'IDT-1 Calculation'!DJ4</f>
        <v>-40.365000000000002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49</v>
      </c>
      <c r="C5" s="94">
        <f>'IDT-1 Calculation'!DG5</f>
        <v>-20.745000000000001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-28.254999999999999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15</v>
      </c>
      <c r="C6" s="94">
        <f>'IDT-1 Calculation'!DG6</f>
        <v>-6.35</v>
      </c>
      <c r="D6" s="94">
        <f>'IDT-1 Calculation'!DH6</f>
        <v>0</v>
      </c>
      <c r="E6" s="94">
        <f>'IDT-1 Calculation'!DI6</f>
        <v>0</v>
      </c>
      <c r="F6" s="94">
        <f>'IDT-1 Calculation'!DJ6</f>
        <v>-8.65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38</v>
      </c>
      <c r="C91" s="94">
        <f>'IDT-1 Calculation'!DG91</f>
        <v>-16.088000000000001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-21.911999999999999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65</v>
      </c>
      <c r="C92" s="94">
        <f>'IDT-1 Calculation'!DG92</f>
        <v>-27.518999999999998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-37.481000000000002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92</v>
      </c>
      <c r="C93" s="94">
        <f>'IDT-1 Calculation'!DG93</f>
        <v>-38.948999999999998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-53.051000000000002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142</v>
      </c>
      <c r="C94" s="94">
        <f>'IDT-1 Calculation'!DG94</f>
        <v>-60.118000000000002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-81.882000000000005</v>
      </c>
      <c r="G94" s="99">
        <f t="shared" si="1"/>
        <v>0</v>
      </c>
    </row>
    <row r="95" spans="1:7">
      <c r="A95" s="98" t="s">
        <v>137</v>
      </c>
      <c r="B95" s="94">
        <f>'IDT-1 Calculation'!DF95</f>
        <v>175</v>
      </c>
      <c r="C95" s="94">
        <f>'IDT-1 Calculation'!DG95</f>
        <v>-74.088999999999999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-100.911</v>
      </c>
      <c r="G95" s="99">
        <f t="shared" si="1"/>
        <v>0</v>
      </c>
    </row>
    <row r="96" spans="1:7">
      <c r="A96" s="98" t="s">
        <v>138</v>
      </c>
      <c r="B96" s="94">
        <f>'IDT-1 Calculation'!DF96</f>
        <v>195</v>
      </c>
      <c r="C96" s="94">
        <f>'IDT-1 Calculation'!DG96</f>
        <v>-82.555999999999997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-112.444</v>
      </c>
      <c r="G96" s="99">
        <f t="shared" si="1"/>
        <v>0</v>
      </c>
    </row>
    <row r="97" spans="1:7">
      <c r="A97" s="98" t="s">
        <v>139</v>
      </c>
      <c r="B97" s="94">
        <f>'IDT-1 Calculation'!DF97</f>
        <v>194</v>
      </c>
      <c r="C97" s="94">
        <f>'IDT-1 Calculation'!DG97</f>
        <v>-82.132000000000005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-111.86799999999999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192</v>
      </c>
      <c r="C98" s="107">
        <f>'IDT-1 Calculation'!DG98</f>
        <v>-81.286000000000001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-110.714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0.32774999999999999</v>
      </c>
      <c r="C99" s="110">
        <f>SUM(C3:C98)/4000</f>
        <v>-0.13875725</v>
      </c>
      <c r="D99" s="110">
        <f>SUM(D3:D98)/4000</f>
        <v>0</v>
      </c>
      <c r="E99" s="110">
        <f>SUM(E3:E98)/4000</f>
        <v>0</v>
      </c>
      <c r="F99" s="110">
        <f>SUM(F3:F98)/4000</f>
        <v>-0.18899274999999999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15.59</v>
      </c>
      <c r="K3" s="201">
        <v>75.42</v>
      </c>
      <c r="L3" s="201">
        <v>30.82</v>
      </c>
      <c r="M3" s="201">
        <v>0</v>
      </c>
      <c r="N3" s="201">
        <v>0.97</v>
      </c>
      <c r="O3" s="201">
        <v>1.63</v>
      </c>
      <c r="P3" s="201">
        <v>2.2000000000000002</v>
      </c>
      <c r="Q3" s="201">
        <v>0.18</v>
      </c>
      <c r="R3" s="201">
        <v>0.17</v>
      </c>
      <c r="S3" s="201">
        <v>0.22</v>
      </c>
      <c r="T3" s="201">
        <v>0</v>
      </c>
      <c r="U3" s="201">
        <v>0</v>
      </c>
      <c r="V3" s="201">
        <v>0.15</v>
      </c>
      <c r="W3" s="201">
        <v>0.39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0.38</v>
      </c>
      <c r="AD3" s="201">
        <v>12.28</v>
      </c>
      <c r="AE3" s="201">
        <v>0</v>
      </c>
      <c r="AF3" s="201">
        <v>0</v>
      </c>
      <c r="AG3" s="201">
        <v>18.25</v>
      </c>
      <c r="AH3" s="201">
        <v>0</v>
      </c>
      <c r="AI3" s="201">
        <v>3.21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176.4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15.59</v>
      </c>
      <c r="K4" s="201">
        <v>75.42</v>
      </c>
      <c r="L4" s="201">
        <v>30.82</v>
      </c>
      <c r="M4" s="201">
        <v>0</v>
      </c>
      <c r="N4" s="201">
        <v>0.97</v>
      </c>
      <c r="O4" s="201">
        <v>1.63</v>
      </c>
      <c r="P4" s="201">
        <v>2.2000000000000002</v>
      </c>
      <c r="Q4" s="201">
        <v>0.18</v>
      </c>
      <c r="R4" s="201">
        <v>0.17</v>
      </c>
      <c r="S4" s="201">
        <v>0.22</v>
      </c>
      <c r="T4" s="201">
        <v>0</v>
      </c>
      <c r="U4" s="201">
        <v>0</v>
      </c>
      <c r="V4" s="201">
        <v>0.15</v>
      </c>
      <c r="W4" s="201">
        <v>0.39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0.38</v>
      </c>
      <c r="AD4" s="201">
        <v>12.28</v>
      </c>
      <c r="AE4" s="201">
        <v>0</v>
      </c>
      <c r="AF4" s="201">
        <v>0</v>
      </c>
      <c r="AG4" s="201">
        <v>18.25</v>
      </c>
      <c r="AH4" s="201">
        <v>0</v>
      </c>
      <c r="AI4" s="201">
        <v>3.21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176.4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15.59</v>
      </c>
      <c r="K5" s="201">
        <v>75.42</v>
      </c>
      <c r="L5" s="201">
        <v>30.82</v>
      </c>
      <c r="M5" s="201">
        <v>0</v>
      </c>
      <c r="N5" s="201">
        <v>0.97</v>
      </c>
      <c r="O5" s="201">
        <v>1.63</v>
      </c>
      <c r="P5" s="201">
        <v>2.2000000000000002</v>
      </c>
      <c r="Q5" s="201">
        <v>0.18</v>
      </c>
      <c r="R5" s="201">
        <v>0.17</v>
      </c>
      <c r="S5" s="201">
        <v>0.22</v>
      </c>
      <c r="T5" s="201">
        <v>0</v>
      </c>
      <c r="U5" s="201">
        <v>42.14</v>
      </c>
      <c r="V5" s="201">
        <v>0.15</v>
      </c>
      <c r="W5" s="201">
        <v>0.39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0.38</v>
      </c>
      <c r="AD5" s="201">
        <v>12.28</v>
      </c>
      <c r="AE5" s="201">
        <v>0</v>
      </c>
      <c r="AF5" s="201">
        <v>0</v>
      </c>
      <c r="AG5" s="201">
        <v>18.25</v>
      </c>
      <c r="AH5" s="201">
        <v>0</v>
      </c>
      <c r="AI5" s="201">
        <v>3.21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176.4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15.59</v>
      </c>
      <c r="K6" s="201">
        <v>75.42</v>
      </c>
      <c r="L6" s="201">
        <v>30.82</v>
      </c>
      <c r="M6" s="201">
        <v>0</v>
      </c>
      <c r="N6" s="201">
        <v>0.97</v>
      </c>
      <c r="O6" s="201">
        <v>1.63</v>
      </c>
      <c r="P6" s="201">
        <v>2.2000000000000002</v>
      </c>
      <c r="Q6" s="201">
        <v>0.18</v>
      </c>
      <c r="R6" s="201">
        <v>0.17</v>
      </c>
      <c r="S6" s="201">
        <v>0.22</v>
      </c>
      <c r="T6" s="201">
        <v>0</v>
      </c>
      <c r="U6" s="201">
        <v>42.14</v>
      </c>
      <c r="V6" s="201">
        <v>0.15</v>
      </c>
      <c r="W6" s="201">
        <v>0.39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0.38</v>
      </c>
      <c r="AD6" s="201">
        <v>12.28</v>
      </c>
      <c r="AE6" s="201">
        <v>0</v>
      </c>
      <c r="AF6" s="201">
        <v>0</v>
      </c>
      <c r="AG6" s="201">
        <v>18.62</v>
      </c>
      <c r="AH6" s="201">
        <v>0</v>
      </c>
      <c r="AI6" s="201">
        <v>3.21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176.4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15.59</v>
      </c>
      <c r="K7" s="201">
        <v>75.42</v>
      </c>
      <c r="L7" s="201">
        <v>30.82</v>
      </c>
      <c r="M7" s="201">
        <v>0</v>
      </c>
      <c r="N7" s="201">
        <v>0.97</v>
      </c>
      <c r="O7" s="201">
        <v>1.63</v>
      </c>
      <c r="P7" s="201">
        <v>2.2000000000000002</v>
      </c>
      <c r="Q7" s="201">
        <v>0.18</v>
      </c>
      <c r="R7" s="201">
        <v>0.17</v>
      </c>
      <c r="S7" s="201">
        <v>0.22</v>
      </c>
      <c r="T7" s="201">
        <v>0</v>
      </c>
      <c r="U7" s="201">
        <v>42.14</v>
      </c>
      <c r="V7" s="201">
        <v>0.15</v>
      </c>
      <c r="W7" s="201">
        <v>0.39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0.38</v>
      </c>
      <c r="AD7" s="201">
        <v>12.28</v>
      </c>
      <c r="AE7" s="201">
        <v>0</v>
      </c>
      <c r="AF7" s="201">
        <v>0</v>
      </c>
      <c r="AG7" s="201">
        <v>18.62</v>
      </c>
      <c r="AH7" s="201">
        <v>0</v>
      </c>
      <c r="AI7" s="201">
        <v>3.21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176.4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15.59</v>
      </c>
      <c r="K8" s="201">
        <v>75.42</v>
      </c>
      <c r="L8" s="201">
        <v>30.82</v>
      </c>
      <c r="M8" s="201">
        <v>0</v>
      </c>
      <c r="N8" s="201">
        <v>0.97</v>
      </c>
      <c r="O8" s="201">
        <v>1.63</v>
      </c>
      <c r="P8" s="201">
        <v>2.2000000000000002</v>
      </c>
      <c r="Q8" s="201">
        <v>0.18</v>
      </c>
      <c r="R8" s="201">
        <v>0.17</v>
      </c>
      <c r="S8" s="201">
        <v>0.22</v>
      </c>
      <c r="T8" s="201">
        <v>0</v>
      </c>
      <c r="U8" s="201">
        <v>42.14</v>
      </c>
      <c r="V8" s="201">
        <v>0.15</v>
      </c>
      <c r="W8" s="201">
        <v>0.39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0.19</v>
      </c>
      <c r="AD8" s="201">
        <v>12.28</v>
      </c>
      <c r="AE8" s="201">
        <v>0</v>
      </c>
      <c r="AF8" s="201">
        <v>0</v>
      </c>
      <c r="AG8" s="201">
        <v>18.62</v>
      </c>
      <c r="AH8" s="201">
        <v>0</v>
      </c>
      <c r="AI8" s="201">
        <v>3.21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176.4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15.59</v>
      </c>
      <c r="K9" s="201">
        <v>75.42</v>
      </c>
      <c r="L9" s="201">
        <v>30.82</v>
      </c>
      <c r="M9" s="201">
        <v>0</v>
      </c>
      <c r="N9" s="201">
        <v>0.97</v>
      </c>
      <c r="O9" s="201">
        <v>1.63</v>
      </c>
      <c r="P9" s="201">
        <v>2.2000000000000002</v>
      </c>
      <c r="Q9" s="201">
        <v>0.18</v>
      </c>
      <c r="R9" s="201">
        <v>0.17</v>
      </c>
      <c r="S9" s="201">
        <v>0.22</v>
      </c>
      <c r="T9" s="201">
        <v>0</v>
      </c>
      <c r="U9" s="201">
        <v>42.14</v>
      </c>
      <c r="V9" s="201">
        <v>0.15</v>
      </c>
      <c r="W9" s="201">
        <v>0.39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0.19</v>
      </c>
      <c r="AD9" s="201">
        <v>12.28</v>
      </c>
      <c r="AE9" s="201">
        <v>0</v>
      </c>
      <c r="AF9" s="201">
        <v>0</v>
      </c>
      <c r="AG9" s="201">
        <v>18.62</v>
      </c>
      <c r="AH9" s="201">
        <v>0</v>
      </c>
      <c r="AI9" s="201">
        <v>3.21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176.4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15.59</v>
      </c>
      <c r="K10" s="201">
        <v>75.42</v>
      </c>
      <c r="L10" s="201">
        <v>30.82</v>
      </c>
      <c r="M10" s="201">
        <v>0</v>
      </c>
      <c r="N10" s="201">
        <v>0.97</v>
      </c>
      <c r="O10" s="201">
        <v>1.63</v>
      </c>
      <c r="P10" s="201">
        <v>2.2000000000000002</v>
      </c>
      <c r="Q10" s="201">
        <v>0.18</v>
      </c>
      <c r="R10" s="201">
        <v>0.17</v>
      </c>
      <c r="S10" s="201">
        <v>0.22</v>
      </c>
      <c r="T10" s="201">
        <v>0</v>
      </c>
      <c r="U10" s="201">
        <v>42.14</v>
      </c>
      <c r="V10" s="201">
        <v>0.15</v>
      </c>
      <c r="W10" s="201">
        <v>0.39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0.19</v>
      </c>
      <c r="AD10" s="201">
        <v>12.28</v>
      </c>
      <c r="AE10" s="201">
        <v>0</v>
      </c>
      <c r="AF10" s="201">
        <v>0</v>
      </c>
      <c r="AG10" s="201">
        <v>18.62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176.4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15.59</v>
      </c>
      <c r="K11" s="201">
        <v>76.180000000000007</v>
      </c>
      <c r="L11" s="201">
        <v>31.74</v>
      </c>
      <c r="M11" s="201">
        <v>0</v>
      </c>
      <c r="N11" s="201">
        <v>0.97</v>
      </c>
      <c r="O11" s="201">
        <v>1.63</v>
      </c>
      <c r="P11" s="201">
        <v>2.2000000000000002</v>
      </c>
      <c r="Q11" s="201">
        <v>0.18</v>
      </c>
      <c r="R11" s="201">
        <v>0.17</v>
      </c>
      <c r="S11" s="201">
        <v>0.22</v>
      </c>
      <c r="T11" s="201">
        <v>0</v>
      </c>
      <c r="U11" s="201">
        <v>0</v>
      </c>
      <c r="V11" s="201">
        <v>0.15</v>
      </c>
      <c r="W11" s="201">
        <v>0.39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0.19</v>
      </c>
      <c r="AD11" s="201">
        <v>12.28</v>
      </c>
      <c r="AE11" s="201">
        <v>0</v>
      </c>
      <c r="AF11" s="201">
        <v>0</v>
      </c>
      <c r="AG11" s="201">
        <v>18.62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176.4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15.59</v>
      </c>
      <c r="K12" s="201">
        <v>76.180000000000007</v>
      </c>
      <c r="L12" s="201">
        <v>31.74</v>
      </c>
      <c r="M12" s="201">
        <v>0</v>
      </c>
      <c r="N12" s="201">
        <v>0.97</v>
      </c>
      <c r="O12" s="201">
        <v>1.63</v>
      </c>
      <c r="P12" s="201">
        <v>2.2000000000000002</v>
      </c>
      <c r="Q12" s="201">
        <v>0.18</v>
      </c>
      <c r="R12" s="201">
        <v>0.17</v>
      </c>
      <c r="S12" s="201">
        <v>0.22</v>
      </c>
      <c r="T12" s="201">
        <v>0</v>
      </c>
      <c r="U12" s="201">
        <v>0</v>
      </c>
      <c r="V12" s="201">
        <v>0.15</v>
      </c>
      <c r="W12" s="201">
        <v>0.39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0.19</v>
      </c>
      <c r="AD12" s="201">
        <v>12.28</v>
      </c>
      <c r="AE12" s="201">
        <v>0</v>
      </c>
      <c r="AF12" s="201">
        <v>0</v>
      </c>
      <c r="AG12" s="201">
        <v>18.25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176.4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15.59</v>
      </c>
      <c r="K13" s="201">
        <v>76.180000000000007</v>
      </c>
      <c r="L13" s="201">
        <v>31.74</v>
      </c>
      <c r="M13" s="201">
        <v>0</v>
      </c>
      <c r="N13" s="201">
        <v>0.97</v>
      </c>
      <c r="O13" s="201">
        <v>1.63</v>
      </c>
      <c r="P13" s="201">
        <v>2.2000000000000002</v>
      </c>
      <c r="Q13" s="201">
        <v>0.18</v>
      </c>
      <c r="R13" s="201">
        <v>0.17</v>
      </c>
      <c r="S13" s="201">
        <v>0</v>
      </c>
      <c r="T13" s="201">
        <v>0</v>
      </c>
      <c r="U13" s="201">
        <v>0</v>
      </c>
      <c r="V13" s="201">
        <v>2.1</v>
      </c>
      <c r="W13" s="201">
        <v>0.39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0.19</v>
      </c>
      <c r="AD13" s="201">
        <v>12.28</v>
      </c>
      <c r="AE13" s="201">
        <v>0</v>
      </c>
      <c r="AF13" s="201">
        <v>0</v>
      </c>
      <c r="AG13" s="201">
        <v>18.25</v>
      </c>
      <c r="AH13" s="201">
        <v>0</v>
      </c>
      <c r="AI13" s="201">
        <v>3.21</v>
      </c>
      <c r="AJ13" s="201">
        <v>0</v>
      </c>
      <c r="AK13" s="201">
        <v>9.9</v>
      </c>
      <c r="AL13" s="201">
        <v>0</v>
      </c>
      <c r="AM13" s="201">
        <v>0</v>
      </c>
      <c r="AN13" s="201">
        <v>0</v>
      </c>
      <c r="AO13" s="201">
        <v>176.4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15.87</v>
      </c>
      <c r="K14" s="201">
        <v>76.180000000000007</v>
      </c>
      <c r="L14" s="201">
        <v>31.74</v>
      </c>
      <c r="M14" s="201">
        <v>0</v>
      </c>
      <c r="N14" s="201">
        <v>0.97</v>
      </c>
      <c r="O14" s="201">
        <v>1.63</v>
      </c>
      <c r="P14" s="201">
        <v>2.2000000000000002</v>
      </c>
      <c r="Q14" s="201">
        <v>2.64</v>
      </c>
      <c r="R14" s="201">
        <v>0.17</v>
      </c>
      <c r="S14" s="201">
        <v>2.84</v>
      </c>
      <c r="T14" s="201">
        <v>0</v>
      </c>
      <c r="U14" s="201">
        <v>0</v>
      </c>
      <c r="V14" s="201">
        <v>2.1</v>
      </c>
      <c r="W14" s="201">
        <v>0.39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0.19</v>
      </c>
      <c r="AD14" s="201">
        <v>12.28</v>
      </c>
      <c r="AE14" s="201">
        <v>0</v>
      </c>
      <c r="AF14" s="201">
        <v>0</v>
      </c>
      <c r="AG14" s="201">
        <v>18.25</v>
      </c>
      <c r="AH14" s="201">
        <v>0</v>
      </c>
      <c r="AI14" s="201">
        <v>3.21</v>
      </c>
      <c r="AJ14" s="201">
        <v>0</v>
      </c>
      <c r="AK14" s="201">
        <v>9.9</v>
      </c>
      <c r="AL14" s="201">
        <v>0</v>
      </c>
      <c r="AM14" s="201">
        <v>0</v>
      </c>
      <c r="AN14" s="201">
        <v>0</v>
      </c>
      <c r="AO14" s="201">
        <v>176.4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15.87</v>
      </c>
      <c r="K15" s="201">
        <v>76.180000000000007</v>
      </c>
      <c r="L15" s="201">
        <v>31.74</v>
      </c>
      <c r="M15" s="201">
        <v>0</v>
      </c>
      <c r="N15" s="201">
        <v>0.97</v>
      </c>
      <c r="O15" s="201">
        <v>1.63</v>
      </c>
      <c r="P15" s="201">
        <v>2.2000000000000002</v>
      </c>
      <c r="Q15" s="201">
        <v>2.64</v>
      </c>
      <c r="R15" s="201">
        <v>0.17</v>
      </c>
      <c r="S15" s="201">
        <v>2.84</v>
      </c>
      <c r="T15" s="201">
        <v>0</v>
      </c>
      <c r="U15" s="201">
        <v>0</v>
      </c>
      <c r="V15" s="201">
        <v>2.1</v>
      </c>
      <c r="W15" s="201">
        <v>0.39</v>
      </c>
      <c r="X15" s="201">
        <v>1.24</v>
      </c>
      <c r="Y15" s="201">
        <v>0</v>
      </c>
      <c r="Z15" s="201">
        <v>2.33</v>
      </c>
      <c r="AA15" s="201">
        <v>11.3</v>
      </c>
      <c r="AB15" s="201">
        <v>0</v>
      </c>
      <c r="AC15" s="201">
        <v>0.19</v>
      </c>
      <c r="AD15" s="201">
        <v>12.28</v>
      </c>
      <c r="AE15" s="201">
        <v>0</v>
      </c>
      <c r="AF15" s="201">
        <v>0</v>
      </c>
      <c r="AG15" s="201">
        <v>18.25</v>
      </c>
      <c r="AH15" s="201">
        <v>0</v>
      </c>
      <c r="AI15" s="201">
        <v>3.21</v>
      </c>
      <c r="AJ15" s="201">
        <v>0</v>
      </c>
      <c r="AK15" s="201">
        <v>9.9</v>
      </c>
      <c r="AL15" s="201">
        <v>0</v>
      </c>
      <c r="AM15" s="201">
        <v>0</v>
      </c>
      <c r="AN15" s="201">
        <v>0</v>
      </c>
      <c r="AO15" s="201">
        <v>176.4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15.87</v>
      </c>
      <c r="K16" s="201">
        <v>76.180000000000007</v>
      </c>
      <c r="L16" s="201">
        <v>31.74</v>
      </c>
      <c r="M16" s="201">
        <v>0</v>
      </c>
      <c r="N16" s="201">
        <v>0.97</v>
      </c>
      <c r="O16" s="201">
        <v>1.63</v>
      </c>
      <c r="P16" s="201">
        <v>2.2000000000000002</v>
      </c>
      <c r="Q16" s="201">
        <v>2.64</v>
      </c>
      <c r="R16" s="201">
        <v>0.17</v>
      </c>
      <c r="S16" s="201">
        <v>2.84</v>
      </c>
      <c r="T16" s="201">
        <v>0</v>
      </c>
      <c r="U16" s="201">
        <v>0</v>
      </c>
      <c r="V16" s="201">
        <v>2.1</v>
      </c>
      <c r="W16" s="201">
        <v>0.39</v>
      </c>
      <c r="X16" s="201">
        <v>1.24</v>
      </c>
      <c r="Y16" s="201">
        <v>0</v>
      </c>
      <c r="Z16" s="201">
        <v>2.33</v>
      </c>
      <c r="AA16" s="201">
        <v>11.3</v>
      </c>
      <c r="AB16" s="201">
        <v>0</v>
      </c>
      <c r="AC16" s="201">
        <v>0.19</v>
      </c>
      <c r="AD16" s="201">
        <v>12.28</v>
      </c>
      <c r="AE16" s="201">
        <v>0</v>
      </c>
      <c r="AF16" s="201">
        <v>0</v>
      </c>
      <c r="AG16" s="201">
        <v>18.25</v>
      </c>
      <c r="AH16" s="201">
        <v>0</v>
      </c>
      <c r="AI16" s="201">
        <v>3.21</v>
      </c>
      <c r="AJ16" s="201">
        <v>0</v>
      </c>
      <c r="AK16" s="201">
        <v>9.9</v>
      </c>
      <c r="AL16" s="201">
        <v>0</v>
      </c>
      <c r="AM16" s="201">
        <v>0</v>
      </c>
      <c r="AN16" s="201">
        <v>0</v>
      </c>
      <c r="AO16" s="201">
        <v>176.4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15.87</v>
      </c>
      <c r="K17" s="201">
        <v>76.180000000000007</v>
      </c>
      <c r="L17" s="201">
        <v>31.74</v>
      </c>
      <c r="M17" s="201">
        <v>0</v>
      </c>
      <c r="N17" s="201">
        <v>0.97</v>
      </c>
      <c r="O17" s="201">
        <v>1.63</v>
      </c>
      <c r="P17" s="201">
        <v>2.2000000000000002</v>
      </c>
      <c r="Q17" s="201">
        <v>2.64</v>
      </c>
      <c r="R17" s="201">
        <v>0.17</v>
      </c>
      <c r="S17" s="201">
        <v>2.84</v>
      </c>
      <c r="T17" s="201">
        <v>0</v>
      </c>
      <c r="U17" s="201">
        <v>0</v>
      </c>
      <c r="V17" s="201">
        <v>2.1</v>
      </c>
      <c r="W17" s="201">
        <v>0.39</v>
      </c>
      <c r="X17" s="201">
        <v>1.24</v>
      </c>
      <c r="Y17" s="201">
        <v>0</v>
      </c>
      <c r="Z17" s="201">
        <v>2.33</v>
      </c>
      <c r="AA17" s="201">
        <v>11.3</v>
      </c>
      <c r="AB17" s="201">
        <v>0</v>
      </c>
      <c r="AC17" s="201">
        <v>0.19</v>
      </c>
      <c r="AD17" s="201">
        <v>12.28</v>
      </c>
      <c r="AE17" s="201">
        <v>0</v>
      </c>
      <c r="AF17" s="201">
        <v>0</v>
      </c>
      <c r="AG17" s="201">
        <v>18.25</v>
      </c>
      <c r="AH17" s="201">
        <v>0</v>
      </c>
      <c r="AI17" s="201">
        <v>3.21</v>
      </c>
      <c r="AJ17" s="201">
        <v>0</v>
      </c>
      <c r="AK17" s="201">
        <v>9.9</v>
      </c>
      <c r="AL17" s="201">
        <v>0</v>
      </c>
      <c r="AM17" s="201">
        <v>0</v>
      </c>
      <c r="AN17" s="201">
        <v>0</v>
      </c>
      <c r="AO17" s="201">
        <v>176.4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15.87</v>
      </c>
      <c r="K18" s="201">
        <v>76.180000000000007</v>
      </c>
      <c r="L18" s="201">
        <v>31.74</v>
      </c>
      <c r="M18" s="201">
        <v>0</v>
      </c>
      <c r="N18" s="201">
        <v>0.97</v>
      </c>
      <c r="O18" s="201">
        <v>1.63</v>
      </c>
      <c r="P18" s="201">
        <v>2.2000000000000002</v>
      </c>
      <c r="Q18" s="201">
        <v>2.64</v>
      </c>
      <c r="R18" s="201">
        <v>0.17</v>
      </c>
      <c r="S18" s="201">
        <v>2.84</v>
      </c>
      <c r="T18" s="201">
        <v>0</v>
      </c>
      <c r="U18" s="201">
        <v>0</v>
      </c>
      <c r="V18" s="201">
        <v>2.1</v>
      </c>
      <c r="W18" s="201">
        <v>0.39</v>
      </c>
      <c r="X18" s="201">
        <v>1.24</v>
      </c>
      <c r="Y18" s="201">
        <v>0</v>
      </c>
      <c r="Z18" s="201">
        <v>2.33</v>
      </c>
      <c r="AA18" s="201">
        <v>11.3</v>
      </c>
      <c r="AB18" s="201">
        <v>0</v>
      </c>
      <c r="AC18" s="201">
        <v>0.19</v>
      </c>
      <c r="AD18" s="201">
        <v>12.28</v>
      </c>
      <c r="AE18" s="201">
        <v>0</v>
      </c>
      <c r="AF18" s="201">
        <v>0</v>
      </c>
      <c r="AG18" s="201">
        <v>18.25</v>
      </c>
      <c r="AH18" s="201">
        <v>0</v>
      </c>
      <c r="AI18" s="201">
        <v>3.21</v>
      </c>
      <c r="AJ18" s="201">
        <v>0</v>
      </c>
      <c r="AK18" s="201">
        <v>9.9</v>
      </c>
      <c r="AL18" s="201">
        <v>0</v>
      </c>
      <c r="AM18" s="201">
        <v>0</v>
      </c>
      <c r="AN18" s="201">
        <v>0</v>
      </c>
      <c r="AO18" s="201">
        <v>176.4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15.87</v>
      </c>
      <c r="K19" s="201">
        <v>76.180000000000007</v>
      </c>
      <c r="L19" s="201">
        <v>31.74</v>
      </c>
      <c r="M19" s="201">
        <v>0</v>
      </c>
      <c r="N19" s="201">
        <v>0.97</v>
      </c>
      <c r="O19" s="201">
        <v>1.63</v>
      </c>
      <c r="P19" s="201">
        <v>2.2000000000000002</v>
      </c>
      <c r="Q19" s="201">
        <v>2.64</v>
      </c>
      <c r="R19" s="201">
        <v>0.17</v>
      </c>
      <c r="S19" s="201">
        <v>2.84</v>
      </c>
      <c r="T19" s="201">
        <v>0</v>
      </c>
      <c r="U19" s="201">
        <v>0</v>
      </c>
      <c r="V19" s="201">
        <v>2.09</v>
      </c>
      <c r="W19" s="201">
        <v>0.39</v>
      </c>
      <c r="X19" s="201">
        <v>1.24</v>
      </c>
      <c r="Y19" s="201">
        <v>0</v>
      </c>
      <c r="Z19" s="201">
        <v>2.33</v>
      </c>
      <c r="AA19" s="201">
        <v>11.3</v>
      </c>
      <c r="AB19" s="201">
        <v>0</v>
      </c>
      <c r="AC19" s="201">
        <v>0.19</v>
      </c>
      <c r="AD19" s="201">
        <v>12.28</v>
      </c>
      <c r="AE19" s="201">
        <v>0</v>
      </c>
      <c r="AF19" s="201">
        <v>0</v>
      </c>
      <c r="AG19" s="201">
        <v>18.25</v>
      </c>
      <c r="AH19" s="201">
        <v>0</v>
      </c>
      <c r="AI19" s="201">
        <v>3.21</v>
      </c>
      <c r="AJ19" s="201">
        <v>0</v>
      </c>
      <c r="AK19" s="201">
        <v>9.9</v>
      </c>
      <c r="AL19" s="201">
        <v>0</v>
      </c>
      <c r="AM19" s="201">
        <v>0</v>
      </c>
      <c r="AN19" s="201">
        <v>0</v>
      </c>
      <c r="AO19" s="201">
        <v>176.4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15.87</v>
      </c>
      <c r="K20" s="201">
        <v>76.180000000000007</v>
      </c>
      <c r="L20" s="201">
        <v>31.74</v>
      </c>
      <c r="M20" s="201">
        <v>0</v>
      </c>
      <c r="N20" s="201">
        <v>0.97</v>
      </c>
      <c r="O20" s="201">
        <v>1.63</v>
      </c>
      <c r="P20" s="201">
        <v>2.2000000000000002</v>
      </c>
      <c r="Q20" s="201">
        <v>2.64</v>
      </c>
      <c r="R20" s="201">
        <v>0.17</v>
      </c>
      <c r="S20" s="201">
        <v>2.84</v>
      </c>
      <c r="T20" s="201">
        <v>0</v>
      </c>
      <c r="U20" s="201">
        <v>0</v>
      </c>
      <c r="V20" s="201">
        <v>2.09</v>
      </c>
      <c r="W20" s="201">
        <v>0.39</v>
      </c>
      <c r="X20" s="201">
        <v>1.24</v>
      </c>
      <c r="Y20" s="201">
        <v>0</v>
      </c>
      <c r="Z20" s="201">
        <v>2.33</v>
      </c>
      <c r="AA20" s="201">
        <v>11.3</v>
      </c>
      <c r="AB20" s="201">
        <v>0</v>
      </c>
      <c r="AC20" s="201">
        <v>0.19</v>
      </c>
      <c r="AD20" s="201">
        <v>12.28</v>
      </c>
      <c r="AE20" s="201">
        <v>0</v>
      </c>
      <c r="AF20" s="201">
        <v>0</v>
      </c>
      <c r="AG20" s="201">
        <v>18.25</v>
      </c>
      <c r="AH20" s="201">
        <v>0</v>
      </c>
      <c r="AI20" s="201">
        <v>3.21</v>
      </c>
      <c r="AJ20" s="201">
        <v>0</v>
      </c>
      <c r="AK20" s="201">
        <v>9.9</v>
      </c>
      <c r="AL20" s="201">
        <v>0</v>
      </c>
      <c r="AM20" s="201">
        <v>0</v>
      </c>
      <c r="AN20" s="201">
        <v>0</v>
      </c>
      <c r="AO20" s="201">
        <v>176.4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15.87</v>
      </c>
      <c r="K21" s="201">
        <v>76.180000000000007</v>
      </c>
      <c r="L21" s="201">
        <v>2.16</v>
      </c>
      <c r="M21" s="201">
        <v>0</v>
      </c>
      <c r="N21" s="201">
        <v>0.97</v>
      </c>
      <c r="O21" s="201">
        <v>1.63</v>
      </c>
      <c r="P21" s="201">
        <v>2.2000000000000002</v>
      </c>
      <c r="Q21" s="201">
        <v>0.18</v>
      </c>
      <c r="R21" s="201">
        <v>0.17</v>
      </c>
      <c r="S21" s="201">
        <v>0.22</v>
      </c>
      <c r="T21" s="201">
        <v>0</v>
      </c>
      <c r="U21" s="201">
        <v>0</v>
      </c>
      <c r="V21" s="201">
        <v>2.27</v>
      </c>
      <c r="W21" s="201">
        <v>0.39</v>
      </c>
      <c r="X21" s="201">
        <v>1.24</v>
      </c>
      <c r="Y21" s="201">
        <v>0</v>
      </c>
      <c r="Z21" s="201">
        <v>2.33</v>
      </c>
      <c r="AA21" s="201">
        <v>11.55</v>
      </c>
      <c r="AB21" s="201">
        <v>0</v>
      </c>
      <c r="AC21" s="201">
        <v>0.19</v>
      </c>
      <c r="AD21" s="201">
        <v>12.28</v>
      </c>
      <c r="AE21" s="201">
        <v>0</v>
      </c>
      <c r="AF21" s="201">
        <v>0</v>
      </c>
      <c r="AG21" s="201">
        <v>18.25</v>
      </c>
      <c r="AH21" s="201">
        <v>0</v>
      </c>
      <c r="AI21" s="201">
        <v>3.21</v>
      </c>
      <c r="AJ21" s="201">
        <v>0</v>
      </c>
      <c r="AK21" s="201">
        <v>11.13</v>
      </c>
      <c r="AL21" s="201">
        <v>0</v>
      </c>
      <c r="AM21" s="201">
        <v>0</v>
      </c>
      <c r="AN21" s="201">
        <v>0</v>
      </c>
      <c r="AO21" s="201">
        <v>176.4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15.87</v>
      </c>
      <c r="K22" s="201">
        <v>76.180000000000007</v>
      </c>
      <c r="L22" s="201">
        <v>2.16</v>
      </c>
      <c r="M22" s="201">
        <v>0</v>
      </c>
      <c r="N22" s="201">
        <v>0.97</v>
      </c>
      <c r="O22" s="201">
        <v>1.63</v>
      </c>
      <c r="P22" s="201">
        <v>2.2000000000000002</v>
      </c>
      <c r="Q22" s="201">
        <v>0.18</v>
      </c>
      <c r="R22" s="201">
        <v>0.17</v>
      </c>
      <c r="S22" s="201">
        <v>0.22</v>
      </c>
      <c r="T22" s="201">
        <v>0</v>
      </c>
      <c r="U22" s="201">
        <v>0</v>
      </c>
      <c r="V22" s="201">
        <v>2.44</v>
      </c>
      <c r="W22" s="201">
        <v>0.39</v>
      </c>
      <c r="X22" s="201">
        <v>1.24</v>
      </c>
      <c r="Y22" s="201">
        <v>0</v>
      </c>
      <c r="Z22" s="201">
        <v>2.33</v>
      </c>
      <c r="AA22" s="201">
        <v>11.55</v>
      </c>
      <c r="AB22" s="201">
        <v>0</v>
      </c>
      <c r="AC22" s="201">
        <v>0.19</v>
      </c>
      <c r="AD22" s="201">
        <v>12.28</v>
      </c>
      <c r="AE22" s="201">
        <v>0</v>
      </c>
      <c r="AF22" s="201">
        <v>0</v>
      </c>
      <c r="AG22" s="201">
        <v>18.25</v>
      </c>
      <c r="AH22" s="201">
        <v>0</v>
      </c>
      <c r="AI22" s="201">
        <v>3.21</v>
      </c>
      <c r="AJ22" s="201">
        <v>0</v>
      </c>
      <c r="AK22" s="201">
        <v>11.13</v>
      </c>
      <c r="AL22" s="201">
        <v>0</v>
      </c>
      <c r="AM22" s="201">
        <v>0</v>
      </c>
      <c r="AN22" s="201">
        <v>0</v>
      </c>
      <c r="AO22" s="201">
        <v>176.4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15.87</v>
      </c>
      <c r="K23" s="201">
        <v>76.180000000000007</v>
      </c>
      <c r="L23" s="201">
        <v>2.16</v>
      </c>
      <c r="M23" s="201">
        <v>0</v>
      </c>
      <c r="N23" s="201">
        <v>0.97</v>
      </c>
      <c r="O23" s="201">
        <v>1.63</v>
      </c>
      <c r="P23" s="201">
        <v>2.2000000000000002</v>
      </c>
      <c r="Q23" s="201">
        <v>0.18</v>
      </c>
      <c r="R23" s="201">
        <v>0.17</v>
      </c>
      <c r="S23" s="201">
        <v>0.22</v>
      </c>
      <c r="T23" s="201">
        <v>0</v>
      </c>
      <c r="U23" s="201">
        <v>0</v>
      </c>
      <c r="V23" s="201">
        <v>2.44</v>
      </c>
      <c r="W23" s="201">
        <v>0.39</v>
      </c>
      <c r="X23" s="201">
        <v>1.24</v>
      </c>
      <c r="Y23" s="201">
        <v>0</v>
      </c>
      <c r="Z23" s="201">
        <v>2.33</v>
      </c>
      <c r="AA23" s="201">
        <v>0.75</v>
      </c>
      <c r="AB23" s="201">
        <v>0</v>
      </c>
      <c r="AC23" s="201">
        <v>0.19</v>
      </c>
      <c r="AD23" s="201">
        <v>12.28</v>
      </c>
      <c r="AE23" s="201">
        <v>0</v>
      </c>
      <c r="AF23" s="201">
        <v>0</v>
      </c>
      <c r="AG23" s="201">
        <v>18.25</v>
      </c>
      <c r="AH23" s="201">
        <v>0</v>
      </c>
      <c r="AI23" s="201">
        <v>3.21</v>
      </c>
      <c r="AJ23" s="201">
        <v>0</v>
      </c>
      <c r="AK23" s="201">
        <v>11.13</v>
      </c>
      <c r="AL23" s="201">
        <v>0</v>
      </c>
      <c r="AM23" s="201">
        <v>0</v>
      </c>
      <c r="AN23" s="201">
        <v>0</v>
      </c>
      <c r="AO23" s="201">
        <v>176.4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15.87</v>
      </c>
      <c r="K24" s="201">
        <v>76.180000000000007</v>
      </c>
      <c r="L24" s="201">
        <v>2.16</v>
      </c>
      <c r="M24" s="201">
        <v>0</v>
      </c>
      <c r="N24" s="201">
        <v>0.97</v>
      </c>
      <c r="O24" s="201">
        <v>1.63</v>
      </c>
      <c r="P24" s="201">
        <v>2.2000000000000002</v>
      </c>
      <c r="Q24" s="201">
        <v>0.18</v>
      </c>
      <c r="R24" s="201">
        <v>0.17</v>
      </c>
      <c r="S24" s="201">
        <v>0.22</v>
      </c>
      <c r="T24" s="201">
        <v>0</v>
      </c>
      <c r="U24" s="201">
        <v>0</v>
      </c>
      <c r="V24" s="201">
        <v>2.44</v>
      </c>
      <c r="W24" s="201">
        <v>0.39</v>
      </c>
      <c r="X24" s="201">
        <v>1.24</v>
      </c>
      <c r="Y24" s="201">
        <v>0</v>
      </c>
      <c r="Z24" s="201">
        <v>2.33</v>
      </c>
      <c r="AA24" s="201">
        <v>0.75</v>
      </c>
      <c r="AB24" s="201">
        <v>0</v>
      </c>
      <c r="AC24" s="201">
        <v>0.19</v>
      </c>
      <c r="AD24" s="201">
        <v>12.28</v>
      </c>
      <c r="AE24" s="201">
        <v>0</v>
      </c>
      <c r="AF24" s="201">
        <v>0</v>
      </c>
      <c r="AG24" s="201">
        <v>18.25</v>
      </c>
      <c r="AH24" s="201">
        <v>0</v>
      </c>
      <c r="AI24" s="201">
        <v>3.21</v>
      </c>
      <c r="AJ24" s="201">
        <v>0</v>
      </c>
      <c r="AK24" s="201">
        <v>11.13</v>
      </c>
      <c r="AL24" s="201">
        <v>0</v>
      </c>
      <c r="AM24" s="201">
        <v>0</v>
      </c>
      <c r="AN24" s="201">
        <v>0</v>
      </c>
      <c r="AO24" s="201">
        <v>176.4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15.87</v>
      </c>
      <c r="K25" s="201">
        <v>76.180000000000007</v>
      </c>
      <c r="L25" s="201">
        <v>2.16</v>
      </c>
      <c r="M25" s="201">
        <v>0</v>
      </c>
      <c r="N25" s="201">
        <v>0.97</v>
      </c>
      <c r="O25" s="201">
        <v>1.63</v>
      </c>
      <c r="P25" s="201">
        <v>2.2000000000000002</v>
      </c>
      <c r="Q25" s="201">
        <v>0.18</v>
      </c>
      <c r="R25" s="201">
        <v>0.17</v>
      </c>
      <c r="S25" s="201">
        <v>0.22</v>
      </c>
      <c r="T25" s="201">
        <v>0</v>
      </c>
      <c r="U25" s="201">
        <v>0</v>
      </c>
      <c r="V25" s="201">
        <v>2.44</v>
      </c>
      <c r="W25" s="201">
        <v>0.39</v>
      </c>
      <c r="X25" s="201">
        <v>1.24</v>
      </c>
      <c r="Y25" s="201">
        <v>0</v>
      </c>
      <c r="Z25" s="201">
        <v>2.33</v>
      </c>
      <c r="AA25" s="201">
        <v>0.75</v>
      </c>
      <c r="AB25" s="201">
        <v>0</v>
      </c>
      <c r="AC25" s="201">
        <v>0.19</v>
      </c>
      <c r="AD25" s="201">
        <v>12.28</v>
      </c>
      <c r="AE25" s="201">
        <v>0</v>
      </c>
      <c r="AF25" s="201">
        <v>0</v>
      </c>
      <c r="AG25" s="201">
        <v>18.25</v>
      </c>
      <c r="AH25" s="201">
        <v>0</v>
      </c>
      <c r="AI25" s="201">
        <v>3.21</v>
      </c>
      <c r="AJ25" s="201">
        <v>0</v>
      </c>
      <c r="AK25" s="201">
        <v>11.13</v>
      </c>
      <c r="AL25" s="201">
        <v>0</v>
      </c>
      <c r="AM25" s="201">
        <v>0</v>
      </c>
      <c r="AN25" s="201">
        <v>0</v>
      </c>
      <c r="AO25" s="201">
        <v>176.4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15.87</v>
      </c>
      <c r="K26" s="201">
        <v>76.180000000000007</v>
      </c>
      <c r="L26" s="201">
        <v>32.71</v>
      </c>
      <c r="M26" s="201">
        <v>0</v>
      </c>
      <c r="N26" s="201">
        <v>0.97</v>
      </c>
      <c r="O26" s="201">
        <v>1.63</v>
      </c>
      <c r="P26" s="201">
        <v>2.2000000000000002</v>
      </c>
      <c r="Q26" s="201">
        <v>2.38</v>
      </c>
      <c r="R26" s="201">
        <v>0.17</v>
      </c>
      <c r="S26" s="201">
        <v>2.42</v>
      </c>
      <c r="T26" s="201">
        <v>0</v>
      </c>
      <c r="U26" s="201">
        <v>0</v>
      </c>
      <c r="V26" s="201">
        <v>2.44</v>
      </c>
      <c r="W26" s="201">
        <v>0.39</v>
      </c>
      <c r="X26" s="201">
        <v>1.24</v>
      </c>
      <c r="Y26" s="201">
        <v>0</v>
      </c>
      <c r="Z26" s="201">
        <v>2.33</v>
      </c>
      <c r="AA26" s="201">
        <v>0.75</v>
      </c>
      <c r="AB26" s="201">
        <v>0</v>
      </c>
      <c r="AC26" s="201">
        <v>0.19</v>
      </c>
      <c r="AD26" s="201">
        <v>12.28</v>
      </c>
      <c r="AE26" s="201">
        <v>0</v>
      </c>
      <c r="AF26" s="201">
        <v>0</v>
      </c>
      <c r="AG26" s="201">
        <v>18.25</v>
      </c>
      <c r="AH26" s="201">
        <v>0</v>
      </c>
      <c r="AI26" s="201">
        <v>3.21</v>
      </c>
      <c r="AJ26" s="201">
        <v>0</v>
      </c>
      <c r="AK26" s="201">
        <v>11.13</v>
      </c>
      <c r="AL26" s="201">
        <v>0</v>
      </c>
      <c r="AM26" s="201">
        <v>0</v>
      </c>
      <c r="AN26" s="201">
        <v>0</v>
      </c>
      <c r="AO26" s="201">
        <v>176.4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15.87</v>
      </c>
      <c r="K27" s="201">
        <v>76.180000000000007</v>
      </c>
      <c r="L27" s="201">
        <v>13.22</v>
      </c>
      <c r="M27" s="201">
        <v>0</v>
      </c>
      <c r="N27" s="201">
        <v>0.97</v>
      </c>
      <c r="O27" s="201">
        <v>1.63</v>
      </c>
      <c r="P27" s="201">
        <v>2.2000000000000002</v>
      </c>
      <c r="Q27" s="201">
        <v>0.21</v>
      </c>
      <c r="R27" s="201">
        <v>0.17</v>
      </c>
      <c r="S27" s="201">
        <v>0.22</v>
      </c>
      <c r="T27" s="201">
        <v>0</v>
      </c>
      <c r="U27" s="201">
        <v>4.91</v>
      </c>
      <c r="V27" s="201">
        <v>2.44</v>
      </c>
      <c r="W27" s="201">
        <v>0.39</v>
      </c>
      <c r="X27" s="201">
        <v>1.24</v>
      </c>
      <c r="Y27" s="201">
        <v>0</v>
      </c>
      <c r="Z27" s="201">
        <v>2.34</v>
      </c>
      <c r="AA27" s="201">
        <v>0.75</v>
      </c>
      <c r="AB27" s="201">
        <v>0</v>
      </c>
      <c r="AC27" s="201">
        <v>0.19</v>
      </c>
      <c r="AD27" s="201">
        <v>12.28</v>
      </c>
      <c r="AE27" s="201">
        <v>0</v>
      </c>
      <c r="AF27" s="201">
        <v>0</v>
      </c>
      <c r="AG27" s="201">
        <v>18.25</v>
      </c>
      <c r="AH27" s="201">
        <v>0</v>
      </c>
      <c r="AI27" s="201">
        <v>3.21</v>
      </c>
      <c r="AJ27" s="201">
        <v>0</v>
      </c>
      <c r="AK27" s="201">
        <v>11.13</v>
      </c>
      <c r="AL27" s="201">
        <v>0</v>
      </c>
      <c r="AM27" s="201">
        <v>0</v>
      </c>
      <c r="AN27" s="201">
        <v>0</v>
      </c>
      <c r="AO27" s="201">
        <v>176.4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15.87</v>
      </c>
      <c r="K28" s="201">
        <v>76.19</v>
      </c>
      <c r="L28" s="201">
        <v>29.45</v>
      </c>
      <c r="M28" s="201">
        <v>0</v>
      </c>
      <c r="N28" s="201">
        <v>0.97</v>
      </c>
      <c r="O28" s="201">
        <v>1.63</v>
      </c>
      <c r="P28" s="201">
        <v>2.2000000000000002</v>
      </c>
      <c r="Q28" s="201">
        <v>0.18</v>
      </c>
      <c r="R28" s="201">
        <v>0.17</v>
      </c>
      <c r="S28" s="201">
        <v>0.22</v>
      </c>
      <c r="T28" s="201">
        <v>0</v>
      </c>
      <c r="U28" s="201">
        <v>4.91</v>
      </c>
      <c r="V28" s="201">
        <v>2.44</v>
      </c>
      <c r="W28" s="201">
        <v>0.39</v>
      </c>
      <c r="X28" s="201">
        <v>1.24</v>
      </c>
      <c r="Y28" s="201">
        <v>0</v>
      </c>
      <c r="Z28" s="201">
        <v>4.9400000000000004</v>
      </c>
      <c r="AA28" s="201">
        <v>0.75</v>
      </c>
      <c r="AB28" s="201">
        <v>0</v>
      </c>
      <c r="AC28" s="201">
        <v>0.19</v>
      </c>
      <c r="AD28" s="201">
        <v>12.28</v>
      </c>
      <c r="AE28" s="201">
        <v>0</v>
      </c>
      <c r="AF28" s="201">
        <v>0</v>
      </c>
      <c r="AG28" s="201">
        <v>18.25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176.4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15.87</v>
      </c>
      <c r="K29" s="201">
        <v>76.180000000000007</v>
      </c>
      <c r="L29" s="201">
        <v>2.16</v>
      </c>
      <c r="M29" s="201">
        <v>0</v>
      </c>
      <c r="N29" s="201">
        <v>0.97</v>
      </c>
      <c r="O29" s="201">
        <v>1.63</v>
      </c>
      <c r="P29" s="201">
        <v>2.2000000000000002</v>
      </c>
      <c r="Q29" s="201">
        <v>0.18</v>
      </c>
      <c r="R29" s="201">
        <v>0.17</v>
      </c>
      <c r="S29" s="201">
        <v>0.22</v>
      </c>
      <c r="T29" s="201">
        <v>0</v>
      </c>
      <c r="U29" s="201">
        <v>10.37</v>
      </c>
      <c r="V29" s="201">
        <v>2.44</v>
      </c>
      <c r="W29" s="201">
        <v>0.39</v>
      </c>
      <c r="X29" s="201">
        <v>1.24</v>
      </c>
      <c r="Y29" s="201">
        <v>0</v>
      </c>
      <c r="Z29" s="201">
        <v>2.33</v>
      </c>
      <c r="AA29" s="201">
        <v>0.75</v>
      </c>
      <c r="AB29" s="201">
        <v>0</v>
      </c>
      <c r="AC29" s="201">
        <v>0.19</v>
      </c>
      <c r="AD29" s="201">
        <v>12.28</v>
      </c>
      <c r="AE29" s="201">
        <v>0</v>
      </c>
      <c r="AF29" s="201">
        <v>0</v>
      </c>
      <c r="AG29" s="201">
        <v>18.25</v>
      </c>
      <c r="AH29" s="201">
        <v>0</v>
      </c>
      <c r="AI29" s="201">
        <v>3.21</v>
      </c>
      <c r="AJ29" s="201">
        <v>0</v>
      </c>
      <c r="AK29" s="201">
        <v>11.13</v>
      </c>
      <c r="AL29" s="201">
        <v>0</v>
      </c>
      <c r="AM29" s="201">
        <v>0</v>
      </c>
      <c r="AN29" s="201">
        <v>0</v>
      </c>
      <c r="AO29" s="201">
        <v>176.4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15.87</v>
      </c>
      <c r="K30" s="201">
        <v>76.180000000000007</v>
      </c>
      <c r="L30" s="201">
        <v>2.16</v>
      </c>
      <c r="M30" s="201">
        <v>0</v>
      </c>
      <c r="N30" s="201">
        <v>0.97</v>
      </c>
      <c r="O30" s="201">
        <v>1.63</v>
      </c>
      <c r="P30" s="201">
        <v>2.2000000000000002</v>
      </c>
      <c r="Q30" s="201">
        <v>0.18</v>
      </c>
      <c r="R30" s="201">
        <v>0.17</v>
      </c>
      <c r="S30" s="201">
        <v>0.22</v>
      </c>
      <c r="T30" s="201">
        <v>0</v>
      </c>
      <c r="U30" s="201">
        <v>9.6199999999999992</v>
      </c>
      <c r="V30" s="201">
        <v>2.44</v>
      </c>
      <c r="W30" s="201">
        <v>0.39</v>
      </c>
      <c r="X30" s="201">
        <v>1.24</v>
      </c>
      <c r="Y30" s="201">
        <v>0</v>
      </c>
      <c r="Z30" s="201">
        <v>2.33</v>
      </c>
      <c r="AA30" s="201">
        <v>0.75</v>
      </c>
      <c r="AB30" s="201">
        <v>0</v>
      </c>
      <c r="AC30" s="201">
        <v>0.19</v>
      </c>
      <c r="AD30" s="201">
        <v>12.28</v>
      </c>
      <c r="AE30" s="201">
        <v>0</v>
      </c>
      <c r="AF30" s="201">
        <v>0</v>
      </c>
      <c r="AG30" s="201">
        <v>18.25</v>
      </c>
      <c r="AH30" s="201">
        <v>0</v>
      </c>
      <c r="AI30" s="201">
        <v>3.21</v>
      </c>
      <c r="AJ30" s="201">
        <v>0</v>
      </c>
      <c r="AK30" s="201">
        <v>11.13</v>
      </c>
      <c r="AL30" s="201">
        <v>0</v>
      </c>
      <c r="AM30" s="201">
        <v>0</v>
      </c>
      <c r="AN30" s="201">
        <v>0</v>
      </c>
      <c r="AO30" s="201">
        <v>176.4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15.87</v>
      </c>
      <c r="K31" s="201">
        <v>76.180000000000007</v>
      </c>
      <c r="L31" s="201">
        <v>2.16</v>
      </c>
      <c r="M31" s="201">
        <v>0</v>
      </c>
      <c r="N31" s="201">
        <v>0.97</v>
      </c>
      <c r="O31" s="201">
        <v>1.63</v>
      </c>
      <c r="P31" s="201">
        <v>2.2000000000000002</v>
      </c>
      <c r="Q31" s="201">
        <v>0.18</v>
      </c>
      <c r="R31" s="201">
        <v>0.17</v>
      </c>
      <c r="S31" s="201">
        <v>0.22</v>
      </c>
      <c r="T31" s="201">
        <v>0</v>
      </c>
      <c r="U31" s="201">
        <v>9.6199999999999992</v>
      </c>
      <c r="V31" s="201">
        <v>2.44</v>
      </c>
      <c r="W31" s="201">
        <v>0.39</v>
      </c>
      <c r="X31" s="201">
        <v>1.24</v>
      </c>
      <c r="Y31" s="201">
        <v>0</v>
      </c>
      <c r="Z31" s="201">
        <v>2.33</v>
      </c>
      <c r="AA31" s="201">
        <v>0.75</v>
      </c>
      <c r="AB31" s="201">
        <v>0</v>
      </c>
      <c r="AC31" s="201">
        <v>0.19</v>
      </c>
      <c r="AD31" s="201">
        <v>12.28</v>
      </c>
      <c r="AE31" s="201">
        <v>0</v>
      </c>
      <c r="AF31" s="201">
        <v>0</v>
      </c>
      <c r="AG31" s="201">
        <v>18.25</v>
      </c>
      <c r="AH31" s="201">
        <v>0</v>
      </c>
      <c r="AI31" s="201">
        <v>3.21</v>
      </c>
      <c r="AJ31" s="201">
        <v>0</v>
      </c>
      <c r="AK31" s="201">
        <v>11.13</v>
      </c>
      <c r="AL31" s="201">
        <v>0</v>
      </c>
      <c r="AM31" s="201">
        <v>0</v>
      </c>
      <c r="AN31" s="201">
        <v>0</v>
      </c>
      <c r="AO31" s="201">
        <v>176.4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15.87</v>
      </c>
      <c r="K32" s="201">
        <v>76.180000000000007</v>
      </c>
      <c r="L32" s="201">
        <v>2.16</v>
      </c>
      <c r="M32" s="201">
        <v>0</v>
      </c>
      <c r="N32" s="201">
        <v>0.97</v>
      </c>
      <c r="O32" s="201">
        <v>1.63</v>
      </c>
      <c r="P32" s="201">
        <v>2.2000000000000002</v>
      </c>
      <c r="Q32" s="201">
        <v>0.18</v>
      </c>
      <c r="R32" s="201">
        <v>0.17</v>
      </c>
      <c r="S32" s="201">
        <v>0.22</v>
      </c>
      <c r="T32" s="201">
        <v>0</v>
      </c>
      <c r="U32" s="201">
        <v>9.6199999999999992</v>
      </c>
      <c r="V32" s="201">
        <v>2.44</v>
      </c>
      <c r="W32" s="201">
        <v>0.39</v>
      </c>
      <c r="X32" s="201">
        <v>1.24</v>
      </c>
      <c r="Y32" s="201">
        <v>0</v>
      </c>
      <c r="Z32" s="201">
        <v>2.33</v>
      </c>
      <c r="AA32" s="201">
        <v>0.75</v>
      </c>
      <c r="AB32" s="201">
        <v>0</v>
      </c>
      <c r="AC32" s="201">
        <v>0.19</v>
      </c>
      <c r="AD32" s="201">
        <v>12.28</v>
      </c>
      <c r="AE32" s="201">
        <v>0</v>
      </c>
      <c r="AF32" s="201">
        <v>0</v>
      </c>
      <c r="AG32" s="201">
        <v>18.25</v>
      </c>
      <c r="AH32" s="201">
        <v>0</v>
      </c>
      <c r="AI32" s="201">
        <v>3.21</v>
      </c>
      <c r="AJ32" s="201">
        <v>0</v>
      </c>
      <c r="AK32" s="201">
        <v>11.13</v>
      </c>
      <c r="AL32" s="201">
        <v>0</v>
      </c>
      <c r="AM32" s="201">
        <v>0</v>
      </c>
      <c r="AN32" s="201">
        <v>0</v>
      </c>
      <c r="AO32" s="201">
        <v>176.4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15.87</v>
      </c>
      <c r="K33" s="201">
        <v>76.180000000000007</v>
      </c>
      <c r="L33" s="201">
        <v>2.16</v>
      </c>
      <c r="M33" s="201">
        <v>0</v>
      </c>
      <c r="N33" s="201">
        <v>0.97</v>
      </c>
      <c r="O33" s="201">
        <v>1.63</v>
      </c>
      <c r="P33" s="201">
        <v>2.2000000000000002</v>
      </c>
      <c r="Q33" s="201">
        <v>0.18</v>
      </c>
      <c r="R33" s="201">
        <v>0.17</v>
      </c>
      <c r="S33" s="201">
        <v>0.22</v>
      </c>
      <c r="T33" s="201">
        <v>0</v>
      </c>
      <c r="U33" s="201">
        <v>9.6199999999999992</v>
      </c>
      <c r="V33" s="201">
        <v>2.62</v>
      </c>
      <c r="W33" s="201">
        <v>0.39</v>
      </c>
      <c r="X33" s="201">
        <v>1.24</v>
      </c>
      <c r="Y33" s="201">
        <v>0</v>
      </c>
      <c r="Z33" s="201">
        <v>2.33</v>
      </c>
      <c r="AA33" s="201">
        <v>0.75</v>
      </c>
      <c r="AB33" s="201">
        <v>0</v>
      </c>
      <c r="AC33" s="201">
        <v>0.19</v>
      </c>
      <c r="AD33" s="201">
        <v>12.28</v>
      </c>
      <c r="AE33" s="201">
        <v>0</v>
      </c>
      <c r="AF33" s="201">
        <v>0</v>
      </c>
      <c r="AG33" s="201">
        <v>18.25</v>
      </c>
      <c r="AH33" s="201">
        <v>0</v>
      </c>
      <c r="AI33" s="201">
        <v>3.21</v>
      </c>
      <c r="AJ33" s="201">
        <v>0</v>
      </c>
      <c r="AK33" s="201">
        <v>11.13</v>
      </c>
      <c r="AL33" s="201">
        <v>0</v>
      </c>
      <c r="AM33" s="201">
        <v>0</v>
      </c>
      <c r="AN33" s="201">
        <v>0</v>
      </c>
      <c r="AO33" s="201">
        <v>176.4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15.87</v>
      </c>
      <c r="K34" s="201">
        <v>76.180000000000007</v>
      </c>
      <c r="L34" s="201">
        <v>2.16</v>
      </c>
      <c r="M34" s="201">
        <v>0</v>
      </c>
      <c r="N34" s="201">
        <v>0.97</v>
      </c>
      <c r="O34" s="201">
        <v>1.63</v>
      </c>
      <c r="P34" s="201">
        <v>2.2000000000000002</v>
      </c>
      <c r="Q34" s="201">
        <v>2.82</v>
      </c>
      <c r="R34" s="201">
        <v>2.58</v>
      </c>
      <c r="S34" s="201">
        <v>3.09</v>
      </c>
      <c r="T34" s="201">
        <v>0</v>
      </c>
      <c r="U34" s="201">
        <v>9.6199999999999992</v>
      </c>
      <c r="V34" s="201">
        <v>2.62</v>
      </c>
      <c r="W34" s="201">
        <v>0.39</v>
      </c>
      <c r="X34" s="201">
        <v>1.24</v>
      </c>
      <c r="Y34" s="201">
        <v>0</v>
      </c>
      <c r="Z34" s="201">
        <v>2.33</v>
      </c>
      <c r="AA34" s="201">
        <v>0.75</v>
      </c>
      <c r="AB34" s="201">
        <v>0</v>
      </c>
      <c r="AC34" s="201">
        <v>0.19</v>
      </c>
      <c r="AD34" s="201">
        <v>12.28</v>
      </c>
      <c r="AE34" s="201">
        <v>0</v>
      </c>
      <c r="AF34" s="201">
        <v>0</v>
      </c>
      <c r="AG34" s="201">
        <v>18.25</v>
      </c>
      <c r="AH34" s="201">
        <v>0</v>
      </c>
      <c r="AI34" s="201">
        <v>3.21</v>
      </c>
      <c r="AJ34" s="201">
        <v>0</v>
      </c>
      <c r="AK34" s="201">
        <v>11.13</v>
      </c>
      <c r="AL34" s="201">
        <v>0</v>
      </c>
      <c r="AM34" s="201">
        <v>0</v>
      </c>
      <c r="AN34" s="201">
        <v>0</v>
      </c>
      <c r="AO34" s="201">
        <v>176.4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15.87</v>
      </c>
      <c r="K35" s="201">
        <v>76.180000000000007</v>
      </c>
      <c r="L35" s="201">
        <v>32.85</v>
      </c>
      <c r="M35" s="201">
        <v>0</v>
      </c>
      <c r="N35" s="201">
        <v>0.97</v>
      </c>
      <c r="O35" s="201">
        <v>1.63</v>
      </c>
      <c r="P35" s="201">
        <v>2.2000000000000002</v>
      </c>
      <c r="Q35" s="201">
        <v>2.82</v>
      </c>
      <c r="R35" s="201">
        <v>2.58</v>
      </c>
      <c r="S35" s="201">
        <v>3.09</v>
      </c>
      <c r="T35" s="201">
        <v>0</v>
      </c>
      <c r="U35" s="201">
        <v>9.6199999999999992</v>
      </c>
      <c r="V35" s="201">
        <v>2.62</v>
      </c>
      <c r="W35" s="201">
        <v>0.39</v>
      </c>
      <c r="X35" s="201">
        <v>1.24</v>
      </c>
      <c r="Y35" s="201">
        <v>0</v>
      </c>
      <c r="Z35" s="201">
        <v>2.33</v>
      </c>
      <c r="AA35" s="201">
        <v>11.68</v>
      </c>
      <c r="AB35" s="201">
        <v>0</v>
      </c>
      <c r="AC35" s="201">
        <v>0.19</v>
      </c>
      <c r="AD35" s="201">
        <v>12.28</v>
      </c>
      <c r="AE35" s="201">
        <v>0</v>
      </c>
      <c r="AF35" s="201">
        <v>0</v>
      </c>
      <c r="AG35" s="201">
        <v>18.25</v>
      </c>
      <c r="AH35" s="201">
        <v>3.21</v>
      </c>
      <c r="AI35" s="201">
        <v>3.21</v>
      </c>
      <c r="AJ35" s="201">
        <v>0</v>
      </c>
      <c r="AK35" s="201">
        <v>11.13</v>
      </c>
      <c r="AL35" s="201">
        <v>0</v>
      </c>
      <c r="AM35" s="201">
        <v>0</v>
      </c>
      <c r="AN35" s="201">
        <v>0</v>
      </c>
      <c r="AO35" s="201">
        <v>176.4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15.87</v>
      </c>
      <c r="K36" s="201">
        <v>76.180000000000007</v>
      </c>
      <c r="L36" s="201">
        <v>32.85</v>
      </c>
      <c r="M36" s="201">
        <v>0</v>
      </c>
      <c r="N36" s="201">
        <v>0.97</v>
      </c>
      <c r="O36" s="201">
        <v>1.63</v>
      </c>
      <c r="P36" s="201">
        <v>2.2000000000000002</v>
      </c>
      <c r="Q36" s="201">
        <v>2.82</v>
      </c>
      <c r="R36" s="201">
        <v>2.58</v>
      </c>
      <c r="S36" s="201">
        <v>3.09</v>
      </c>
      <c r="T36" s="201">
        <v>0</v>
      </c>
      <c r="U36" s="201">
        <v>9.6199999999999992</v>
      </c>
      <c r="V36" s="201">
        <v>2.54</v>
      </c>
      <c r="W36" s="201">
        <v>0.39</v>
      </c>
      <c r="X36" s="201">
        <v>1.24</v>
      </c>
      <c r="Y36" s="201">
        <v>0</v>
      </c>
      <c r="Z36" s="201">
        <v>2.34</v>
      </c>
      <c r="AA36" s="201">
        <v>11.68</v>
      </c>
      <c r="AB36" s="201">
        <v>0</v>
      </c>
      <c r="AC36" s="201">
        <v>0.19</v>
      </c>
      <c r="AD36" s="201">
        <v>12.28</v>
      </c>
      <c r="AE36" s="201">
        <v>0</v>
      </c>
      <c r="AF36" s="201">
        <v>0</v>
      </c>
      <c r="AG36" s="201">
        <v>18.25</v>
      </c>
      <c r="AH36" s="201">
        <v>3.21</v>
      </c>
      <c r="AI36" s="201">
        <v>3.21</v>
      </c>
      <c r="AJ36" s="201">
        <v>0</v>
      </c>
      <c r="AK36" s="201">
        <v>11.13</v>
      </c>
      <c r="AL36" s="201">
        <v>0</v>
      </c>
      <c r="AM36" s="201">
        <v>0</v>
      </c>
      <c r="AN36" s="201">
        <v>0</v>
      </c>
      <c r="AO36" s="201">
        <v>176.4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15.87</v>
      </c>
      <c r="K37" s="201">
        <v>76.180000000000007</v>
      </c>
      <c r="L37" s="201">
        <v>32.85</v>
      </c>
      <c r="M37" s="201">
        <v>0</v>
      </c>
      <c r="N37" s="201">
        <v>0.97</v>
      </c>
      <c r="O37" s="201">
        <v>1.63</v>
      </c>
      <c r="P37" s="201">
        <v>2.2000000000000002</v>
      </c>
      <c r="Q37" s="201">
        <v>2.82</v>
      </c>
      <c r="R37" s="201">
        <v>2.58</v>
      </c>
      <c r="S37" s="201">
        <v>3.09</v>
      </c>
      <c r="T37" s="201">
        <v>0</v>
      </c>
      <c r="U37" s="201">
        <v>9.6199999999999992</v>
      </c>
      <c r="V37" s="201">
        <v>2.54</v>
      </c>
      <c r="W37" s="201">
        <v>0.39</v>
      </c>
      <c r="X37" s="201">
        <v>1.24</v>
      </c>
      <c r="Y37" s="201">
        <v>0</v>
      </c>
      <c r="Z37" s="201">
        <v>2.34</v>
      </c>
      <c r="AA37" s="201">
        <v>11.68</v>
      </c>
      <c r="AB37" s="201">
        <v>0</v>
      </c>
      <c r="AC37" s="201">
        <v>0</v>
      </c>
      <c r="AD37" s="201">
        <v>12.28</v>
      </c>
      <c r="AE37" s="201">
        <v>0</v>
      </c>
      <c r="AF37" s="201">
        <v>0</v>
      </c>
      <c r="AG37" s="201">
        <v>18.25</v>
      </c>
      <c r="AH37" s="201">
        <v>3.21</v>
      </c>
      <c r="AI37" s="201">
        <v>3.21</v>
      </c>
      <c r="AJ37" s="201">
        <v>0</v>
      </c>
      <c r="AK37" s="201">
        <v>9.9</v>
      </c>
      <c r="AL37" s="201">
        <v>0</v>
      </c>
      <c r="AM37" s="201">
        <v>0</v>
      </c>
      <c r="AN37" s="201">
        <v>0</v>
      </c>
      <c r="AO37" s="201">
        <v>176.4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15.87</v>
      </c>
      <c r="K38" s="201">
        <v>76.180000000000007</v>
      </c>
      <c r="L38" s="201">
        <v>32.85</v>
      </c>
      <c r="M38" s="201">
        <v>0</v>
      </c>
      <c r="N38" s="201">
        <v>0.97</v>
      </c>
      <c r="O38" s="201">
        <v>1.63</v>
      </c>
      <c r="P38" s="201">
        <v>2.2000000000000002</v>
      </c>
      <c r="Q38" s="201">
        <v>2.82</v>
      </c>
      <c r="R38" s="201">
        <v>2.58</v>
      </c>
      <c r="S38" s="201">
        <v>3.09</v>
      </c>
      <c r="T38" s="201">
        <v>0</v>
      </c>
      <c r="U38" s="201">
        <v>9.6199999999999992</v>
      </c>
      <c r="V38" s="201">
        <v>2.54</v>
      </c>
      <c r="W38" s="201">
        <v>0.39</v>
      </c>
      <c r="X38" s="201">
        <v>1.24</v>
      </c>
      <c r="Y38" s="201">
        <v>0</v>
      </c>
      <c r="Z38" s="201">
        <v>2.34</v>
      </c>
      <c r="AA38" s="201">
        <v>11.68</v>
      </c>
      <c r="AB38" s="201">
        <v>0</v>
      </c>
      <c r="AC38" s="201">
        <v>0</v>
      </c>
      <c r="AD38" s="201">
        <v>12.28</v>
      </c>
      <c r="AE38" s="201">
        <v>0</v>
      </c>
      <c r="AF38" s="201">
        <v>0</v>
      </c>
      <c r="AG38" s="201">
        <v>18.25</v>
      </c>
      <c r="AH38" s="201">
        <v>6.43</v>
      </c>
      <c r="AI38" s="201">
        <v>3.21</v>
      </c>
      <c r="AJ38" s="201">
        <v>0</v>
      </c>
      <c r="AK38" s="201">
        <v>9.9</v>
      </c>
      <c r="AL38" s="201">
        <v>0</v>
      </c>
      <c r="AM38" s="201">
        <v>0</v>
      </c>
      <c r="AN38" s="201">
        <v>0</v>
      </c>
      <c r="AO38" s="201">
        <v>176.4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16.82</v>
      </c>
      <c r="H39" s="201">
        <v>0</v>
      </c>
      <c r="I39" s="201">
        <v>0</v>
      </c>
      <c r="J39" s="201">
        <v>15.87</v>
      </c>
      <c r="K39" s="201">
        <v>76.180000000000007</v>
      </c>
      <c r="L39" s="201">
        <v>32.85</v>
      </c>
      <c r="M39" s="201">
        <v>0</v>
      </c>
      <c r="N39" s="201">
        <v>0.97</v>
      </c>
      <c r="O39" s="201">
        <v>1.63</v>
      </c>
      <c r="P39" s="201">
        <v>2.2000000000000002</v>
      </c>
      <c r="Q39" s="201">
        <v>2.82</v>
      </c>
      <c r="R39" s="201">
        <v>2.58</v>
      </c>
      <c r="S39" s="201">
        <v>3.09</v>
      </c>
      <c r="T39" s="201">
        <v>0</v>
      </c>
      <c r="U39" s="201">
        <v>0</v>
      </c>
      <c r="V39" s="201">
        <v>2.54</v>
      </c>
      <c r="W39" s="201">
        <v>0.39</v>
      </c>
      <c r="X39" s="201">
        <v>1.24</v>
      </c>
      <c r="Y39" s="201">
        <v>0</v>
      </c>
      <c r="Z39" s="201">
        <v>12.9</v>
      </c>
      <c r="AA39" s="201">
        <v>11.68</v>
      </c>
      <c r="AB39" s="201">
        <v>0</v>
      </c>
      <c r="AC39" s="201">
        <v>0.38</v>
      </c>
      <c r="AD39" s="201">
        <v>12.28</v>
      </c>
      <c r="AE39" s="201">
        <v>0</v>
      </c>
      <c r="AF39" s="201">
        <v>0</v>
      </c>
      <c r="AG39" s="201">
        <v>18.25</v>
      </c>
      <c r="AH39" s="201">
        <v>6.43</v>
      </c>
      <c r="AI39" s="201">
        <v>3.21</v>
      </c>
      <c r="AJ39" s="201">
        <v>0</v>
      </c>
      <c r="AK39" s="201">
        <v>9.9</v>
      </c>
      <c r="AL39" s="201">
        <v>0</v>
      </c>
      <c r="AM39" s="201">
        <v>0</v>
      </c>
      <c r="AN39" s="201">
        <v>0</v>
      </c>
      <c r="AO39" s="201">
        <v>172.8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16.82</v>
      </c>
      <c r="H40" s="201">
        <v>0</v>
      </c>
      <c r="I40" s="201">
        <v>0</v>
      </c>
      <c r="J40" s="201">
        <v>15.87</v>
      </c>
      <c r="K40" s="201">
        <v>76.180000000000007</v>
      </c>
      <c r="L40" s="201">
        <v>32.85</v>
      </c>
      <c r="M40" s="201">
        <v>0</v>
      </c>
      <c r="N40" s="201">
        <v>0.97</v>
      </c>
      <c r="O40" s="201">
        <v>1.63</v>
      </c>
      <c r="P40" s="201">
        <v>2.2000000000000002</v>
      </c>
      <c r="Q40" s="201">
        <v>2.82</v>
      </c>
      <c r="R40" s="201">
        <v>2.58</v>
      </c>
      <c r="S40" s="201">
        <v>3.09</v>
      </c>
      <c r="T40" s="201">
        <v>0</v>
      </c>
      <c r="U40" s="201">
        <v>0</v>
      </c>
      <c r="V40" s="201">
        <v>2.54</v>
      </c>
      <c r="W40" s="201">
        <v>0.39</v>
      </c>
      <c r="X40" s="201">
        <v>1.24</v>
      </c>
      <c r="Y40" s="201">
        <v>0</v>
      </c>
      <c r="Z40" s="201">
        <v>22.57</v>
      </c>
      <c r="AA40" s="201">
        <v>11.68</v>
      </c>
      <c r="AB40" s="201">
        <v>0</v>
      </c>
      <c r="AC40" s="201">
        <v>0.38</v>
      </c>
      <c r="AD40" s="201">
        <v>12.28</v>
      </c>
      <c r="AE40" s="201">
        <v>0</v>
      </c>
      <c r="AF40" s="201">
        <v>0</v>
      </c>
      <c r="AG40" s="201">
        <v>18.25</v>
      </c>
      <c r="AH40" s="201">
        <v>9.64</v>
      </c>
      <c r="AI40" s="201">
        <v>3.21</v>
      </c>
      <c r="AJ40" s="201">
        <v>0</v>
      </c>
      <c r="AK40" s="201">
        <v>9.9</v>
      </c>
      <c r="AL40" s="201">
        <v>0</v>
      </c>
      <c r="AM40" s="201">
        <v>0</v>
      </c>
      <c r="AN40" s="201">
        <v>0</v>
      </c>
      <c r="AO40" s="201">
        <v>172.8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16.82</v>
      </c>
      <c r="H41" s="201">
        <v>0</v>
      </c>
      <c r="I41" s="201">
        <v>0</v>
      </c>
      <c r="J41" s="201">
        <v>15.87</v>
      </c>
      <c r="K41" s="201">
        <v>76.180000000000007</v>
      </c>
      <c r="L41" s="201">
        <v>32.85</v>
      </c>
      <c r="M41" s="201">
        <v>0</v>
      </c>
      <c r="N41" s="201">
        <v>0.97</v>
      </c>
      <c r="O41" s="201">
        <v>1.63</v>
      </c>
      <c r="P41" s="201">
        <v>2.2000000000000002</v>
      </c>
      <c r="Q41" s="201">
        <v>2.82</v>
      </c>
      <c r="R41" s="201">
        <v>2.58</v>
      </c>
      <c r="S41" s="201">
        <v>3.09</v>
      </c>
      <c r="T41" s="201">
        <v>0</v>
      </c>
      <c r="U41" s="201">
        <v>0</v>
      </c>
      <c r="V41" s="201">
        <v>2.54</v>
      </c>
      <c r="W41" s="201">
        <v>0.39</v>
      </c>
      <c r="X41" s="201">
        <v>1.24</v>
      </c>
      <c r="Y41" s="201">
        <v>0</v>
      </c>
      <c r="Z41" s="201">
        <v>22.57</v>
      </c>
      <c r="AA41" s="201">
        <v>11.68</v>
      </c>
      <c r="AB41" s="201">
        <v>0</v>
      </c>
      <c r="AC41" s="201">
        <v>0.38</v>
      </c>
      <c r="AD41" s="201">
        <v>12.28</v>
      </c>
      <c r="AE41" s="201">
        <v>0</v>
      </c>
      <c r="AF41" s="201">
        <v>0</v>
      </c>
      <c r="AG41" s="201">
        <v>18.82</v>
      </c>
      <c r="AH41" s="201">
        <v>9.64</v>
      </c>
      <c r="AI41" s="201">
        <v>3.21</v>
      </c>
      <c r="AJ41" s="201">
        <v>0</v>
      </c>
      <c r="AK41" s="201">
        <v>9.9</v>
      </c>
      <c r="AL41" s="201">
        <v>0</v>
      </c>
      <c r="AM41" s="201">
        <v>0</v>
      </c>
      <c r="AN41" s="201">
        <v>0</v>
      </c>
      <c r="AO41" s="201">
        <v>172.8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16.82</v>
      </c>
      <c r="H42" s="201">
        <v>0</v>
      </c>
      <c r="I42" s="201">
        <v>0</v>
      </c>
      <c r="J42" s="201">
        <v>15.87</v>
      </c>
      <c r="K42" s="201">
        <v>76.180000000000007</v>
      </c>
      <c r="L42" s="201">
        <v>32.85</v>
      </c>
      <c r="M42" s="201">
        <v>0</v>
      </c>
      <c r="N42" s="201">
        <v>0.97</v>
      </c>
      <c r="O42" s="201">
        <v>1.63</v>
      </c>
      <c r="P42" s="201">
        <v>2.2000000000000002</v>
      </c>
      <c r="Q42" s="201">
        <v>2.82</v>
      </c>
      <c r="R42" s="201">
        <v>2.58</v>
      </c>
      <c r="S42" s="201">
        <v>3.09</v>
      </c>
      <c r="T42" s="201">
        <v>0</v>
      </c>
      <c r="U42" s="201">
        <v>0</v>
      </c>
      <c r="V42" s="201">
        <v>2.54</v>
      </c>
      <c r="W42" s="201">
        <v>0.39</v>
      </c>
      <c r="X42" s="201">
        <v>1.24</v>
      </c>
      <c r="Y42" s="201">
        <v>0</v>
      </c>
      <c r="Z42" s="201">
        <v>22.57</v>
      </c>
      <c r="AA42" s="201">
        <v>11.68</v>
      </c>
      <c r="AB42" s="201">
        <v>0</v>
      </c>
      <c r="AC42" s="201">
        <v>0.38</v>
      </c>
      <c r="AD42" s="201">
        <v>12.28</v>
      </c>
      <c r="AE42" s="201">
        <v>0</v>
      </c>
      <c r="AF42" s="201">
        <v>0</v>
      </c>
      <c r="AG42" s="201">
        <v>18.82</v>
      </c>
      <c r="AH42" s="201">
        <v>12.86</v>
      </c>
      <c r="AI42" s="201">
        <v>3.21</v>
      </c>
      <c r="AJ42" s="201">
        <v>0</v>
      </c>
      <c r="AK42" s="201">
        <v>9.9</v>
      </c>
      <c r="AL42" s="201">
        <v>0</v>
      </c>
      <c r="AM42" s="201">
        <v>0</v>
      </c>
      <c r="AN42" s="201">
        <v>0</v>
      </c>
      <c r="AO42" s="201">
        <v>172.8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16.82</v>
      </c>
      <c r="H43" s="201">
        <v>0</v>
      </c>
      <c r="I43" s="201">
        <v>0</v>
      </c>
      <c r="J43" s="201">
        <v>15.87</v>
      </c>
      <c r="K43" s="201">
        <v>76.180000000000007</v>
      </c>
      <c r="L43" s="201">
        <v>32.85</v>
      </c>
      <c r="M43" s="201">
        <v>0</v>
      </c>
      <c r="N43" s="201">
        <v>0.97</v>
      </c>
      <c r="O43" s="201">
        <v>1.63</v>
      </c>
      <c r="P43" s="201">
        <v>2.2000000000000002</v>
      </c>
      <c r="Q43" s="201">
        <v>2.82</v>
      </c>
      <c r="R43" s="201">
        <v>2.58</v>
      </c>
      <c r="S43" s="201">
        <v>3.09</v>
      </c>
      <c r="T43" s="201">
        <v>0</v>
      </c>
      <c r="U43" s="201">
        <v>0</v>
      </c>
      <c r="V43" s="201">
        <v>2.54</v>
      </c>
      <c r="W43" s="201">
        <v>0.39</v>
      </c>
      <c r="X43" s="201">
        <v>1.24</v>
      </c>
      <c r="Y43" s="201">
        <v>0</v>
      </c>
      <c r="Z43" s="201">
        <v>37.07</v>
      </c>
      <c r="AA43" s="201">
        <v>11.68</v>
      </c>
      <c r="AB43" s="201">
        <v>0</v>
      </c>
      <c r="AC43" s="201">
        <v>0.38</v>
      </c>
      <c r="AD43" s="201">
        <v>12.28</v>
      </c>
      <c r="AE43" s="201">
        <v>0</v>
      </c>
      <c r="AF43" s="201">
        <v>0</v>
      </c>
      <c r="AG43" s="201">
        <v>18.82</v>
      </c>
      <c r="AH43" s="201">
        <v>0</v>
      </c>
      <c r="AI43" s="201">
        <v>0</v>
      </c>
      <c r="AJ43" s="201">
        <v>0</v>
      </c>
      <c r="AK43" s="201">
        <v>9.9</v>
      </c>
      <c r="AL43" s="201">
        <v>0</v>
      </c>
      <c r="AM43" s="201">
        <v>0</v>
      </c>
      <c r="AN43" s="201">
        <v>0</v>
      </c>
      <c r="AO43" s="201">
        <v>172.8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16.82</v>
      </c>
      <c r="H44" s="201">
        <v>0</v>
      </c>
      <c r="I44" s="201">
        <v>0</v>
      </c>
      <c r="J44" s="201">
        <v>15.87</v>
      </c>
      <c r="K44" s="201">
        <v>76.180000000000007</v>
      </c>
      <c r="L44" s="201">
        <v>32.85</v>
      </c>
      <c r="M44" s="201">
        <v>0</v>
      </c>
      <c r="N44" s="201">
        <v>0.97</v>
      </c>
      <c r="O44" s="201">
        <v>1.63</v>
      </c>
      <c r="P44" s="201">
        <v>2.2000000000000002</v>
      </c>
      <c r="Q44" s="201">
        <v>2.82</v>
      </c>
      <c r="R44" s="201">
        <v>2.58</v>
      </c>
      <c r="S44" s="201">
        <v>3.09</v>
      </c>
      <c r="T44" s="201">
        <v>0</v>
      </c>
      <c r="U44" s="201">
        <v>0</v>
      </c>
      <c r="V44" s="201">
        <v>2.54</v>
      </c>
      <c r="W44" s="201">
        <v>0.39</v>
      </c>
      <c r="X44" s="201">
        <v>1.24</v>
      </c>
      <c r="Y44" s="201">
        <v>0</v>
      </c>
      <c r="Z44" s="201">
        <v>37.07</v>
      </c>
      <c r="AA44" s="201">
        <v>11.68</v>
      </c>
      <c r="AB44" s="201">
        <v>0</v>
      </c>
      <c r="AC44" s="201">
        <v>0.38</v>
      </c>
      <c r="AD44" s="201">
        <v>12.28</v>
      </c>
      <c r="AE44" s="201">
        <v>0</v>
      </c>
      <c r="AF44" s="201">
        <v>0</v>
      </c>
      <c r="AG44" s="201">
        <v>18.82</v>
      </c>
      <c r="AH44" s="201">
        <v>0</v>
      </c>
      <c r="AI44" s="201">
        <v>0</v>
      </c>
      <c r="AJ44" s="201">
        <v>0</v>
      </c>
      <c r="AK44" s="201">
        <v>9.9</v>
      </c>
      <c r="AL44" s="201">
        <v>0</v>
      </c>
      <c r="AM44" s="201">
        <v>0</v>
      </c>
      <c r="AN44" s="201">
        <v>0</v>
      </c>
      <c r="AO44" s="201">
        <v>172.8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16.82</v>
      </c>
      <c r="H45" s="201">
        <v>0</v>
      </c>
      <c r="I45" s="201">
        <v>0</v>
      </c>
      <c r="J45" s="201">
        <v>15.87</v>
      </c>
      <c r="K45" s="201">
        <v>76.180000000000007</v>
      </c>
      <c r="L45" s="201">
        <v>32.85</v>
      </c>
      <c r="M45" s="201">
        <v>0</v>
      </c>
      <c r="N45" s="201">
        <v>0.97</v>
      </c>
      <c r="O45" s="201">
        <v>1.63</v>
      </c>
      <c r="P45" s="201">
        <v>2.2000000000000002</v>
      </c>
      <c r="Q45" s="201">
        <v>2.82</v>
      </c>
      <c r="R45" s="201">
        <v>2.58</v>
      </c>
      <c r="S45" s="201">
        <v>3.09</v>
      </c>
      <c r="T45" s="201">
        <v>0</v>
      </c>
      <c r="U45" s="201">
        <v>0</v>
      </c>
      <c r="V45" s="201">
        <v>0.17</v>
      </c>
      <c r="W45" s="201">
        <v>0.39</v>
      </c>
      <c r="X45" s="201">
        <v>1.24</v>
      </c>
      <c r="Y45" s="201">
        <v>0</v>
      </c>
      <c r="Z45" s="201">
        <v>37.85</v>
      </c>
      <c r="AA45" s="201">
        <v>11.68</v>
      </c>
      <c r="AB45" s="201">
        <v>0</v>
      </c>
      <c r="AC45" s="201">
        <v>0.38</v>
      </c>
      <c r="AD45" s="201">
        <v>12.28</v>
      </c>
      <c r="AE45" s="201">
        <v>0</v>
      </c>
      <c r="AF45" s="201">
        <v>0</v>
      </c>
      <c r="AG45" s="201">
        <v>18.82</v>
      </c>
      <c r="AH45" s="201">
        <v>0</v>
      </c>
      <c r="AI45" s="201">
        <v>0</v>
      </c>
      <c r="AJ45" s="201">
        <v>0</v>
      </c>
      <c r="AK45" s="201">
        <v>9.9</v>
      </c>
      <c r="AL45" s="201">
        <v>0</v>
      </c>
      <c r="AM45" s="201">
        <v>0</v>
      </c>
      <c r="AN45" s="201">
        <v>0</v>
      </c>
      <c r="AO45" s="201">
        <v>172.8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16.82</v>
      </c>
      <c r="H46" s="201">
        <v>0</v>
      </c>
      <c r="I46" s="201">
        <v>0</v>
      </c>
      <c r="J46" s="201">
        <v>15.87</v>
      </c>
      <c r="K46" s="201">
        <v>76.180000000000007</v>
      </c>
      <c r="L46" s="201">
        <v>32.85</v>
      </c>
      <c r="M46" s="201">
        <v>0</v>
      </c>
      <c r="N46" s="201">
        <v>0.97</v>
      </c>
      <c r="O46" s="201">
        <v>1.63</v>
      </c>
      <c r="P46" s="201">
        <v>2.2000000000000002</v>
      </c>
      <c r="Q46" s="201">
        <v>2.82</v>
      </c>
      <c r="R46" s="201">
        <v>2.58</v>
      </c>
      <c r="S46" s="201">
        <v>3.09</v>
      </c>
      <c r="T46" s="201">
        <v>0</v>
      </c>
      <c r="U46" s="201">
        <v>0</v>
      </c>
      <c r="V46" s="201">
        <v>0.17</v>
      </c>
      <c r="W46" s="201">
        <v>0.39</v>
      </c>
      <c r="X46" s="201">
        <v>1.24</v>
      </c>
      <c r="Y46" s="201">
        <v>0</v>
      </c>
      <c r="Z46" s="201">
        <v>37.85</v>
      </c>
      <c r="AA46" s="201">
        <v>11.68</v>
      </c>
      <c r="AB46" s="201">
        <v>0</v>
      </c>
      <c r="AC46" s="201">
        <v>0.38</v>
      </c>
      <c r="AD46" s="201">
        <v>12.28</v>
      </c>
      <c r="AE46" s="201">
        <v>0</v>
      </c>
      <c r="AF46" s="201">
        <v>0</v>
      </c>
      <c r="AG46" s="201">
        <v>18.82</v>
      </c>
      <c r="AH46" s="201">
        <v>0</v>
      </c>
      <c r="AI46" s="201">
        <v>0</v>
      </c>
      <c r="AJ46" s="201">
        <v>0</v>
      </c>
      <c r="AK46" s="201">
        <v>9.9</v>
      </c>
      <c r="AL46" s="201">
        <v>0</v>
      </c>
      <c r="AM46" s="201">
        <v>0</v>
      </c>
      <c r="AN46" s="201">
        <v>0</v>
      </c>
      <c r="AO46" s="201">
        <v>172.8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15.87</v>
      </c>
      <c r="K47" s="201">
        <v>76.180000000000007</v>
      </c>
      <c r="L47" s="201">
        <v>32.85</v>
      </c>
      <c r="M47" s="201">
        <v>0</v>
      </c>
      <c r="N47" s="201">
        <v>0.97</v>
      </c>
      <c r="O47" s="201">
        <v>1.63</v>
      </c>
      <c r="P47" s="201">
        <v>2.2000000000000002</v>
      </c>
      <c r="Q47" s="201">
        <v>2.81</v>
      </c>
      <c r="R47" s="201">
        <v>2.58</v>
      </c>
      <c r="S47" s="201">
        <v>3.09</v>
      </c>
      <c r="T47" s="201">
        <v>0</v>
      </c>
      <c r="U47" s="201">
        <v>35.53</v>
      </c>
      <c r="V47" s="201">
        <v>0.17</v>
      </c>
      <c r="W47" s="201">
        <v>0.39</v>
      </c>
      <c r="X47" s="201">
        <v>1.24</v>
      </c>
      <c r="Y47" s="201">
        <v>0</v>
      </c>
      <c r="Z47" s="201">
        <v>2.34</v>
      </c>
      <c r="AA47" s="201">
        <v>11.68</v>
      </c>
      <c r="AB47" s="201">
        <v>0</v>
      </c>
      <c r="AC47" s="201">
        <v>0.38</v>
      </c>
      <c r="AD47" s="201">
        <v>12.28</v>
      </c>
      <c r="AE47" s="201">
        <v>0</v>
      </c>
      <c r="AF47" s="201">
        <v>0</v>
      </c>
      <c r="AG47" s="201">
        <v>18.82</v>
      </c>
      <c r="AH47" s="201">
        <v>0</v>
      </c>
      <c r="AI47" s="201">
        <v>3.21</v>
      </c>
      <c r="AJ47" s="201">
        <v>0</v>
      </c>
      <c r="AK47" s="201">
        <v>9.9</v>
      </c>
      <c r="AL47" s="201">
        <v>0</v>
      </c>
      <c r="AM47" s="201">
        <v>0</v>
      </c>
      <c r="AN47" s="201">
        <v>0</v>
      </c>
      <c r="AO47" s="201">
        <v>172.8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15.87</v>
      </c>
      <c r="K48" s="201">
        <v>76.180000000000007</v>
      </c>
      <c r="L48" s="201">
        <v>32.85</v>
      </c>
      <c r="M48" s="201">
        <v>0</v>
      </c>
      <c r="N48" s="201">
        <v>0.97</v>
      </c>
      <c r="O48" s="201">
        <v>1.63</v>
      </c>
      <c r="P48" s="201">
        <v>2.2000000000000002</v>
      </c>
      <c r="Q48" s="201">
        <v>2.81</v>
      </c>
      <c r="R48" s="201">
        <v>2.58</v>
      </c>
      <c r="S48" s="201">
        <v>3.09</v>
      </c>
      <c r="T48" s="201">
        <v>0</v>
      </c>
      <c r="U48" s="201">
        <v>16.89</v>
      </c>
      <c r="V48" s="201">
        <v>0.17</v>
      </c>
      <c r="W48" s="201">
        <v>0.39</v>
      </c>
      <c r="X48" s="201">
        <v>1.24</v>
      </c>
      <c r="Y48" s="201">
        <v>0</v>
      </c>
      <c r="Z48" s="201">
        <v>2.34</v>
      </c>
      <c r="AA48" s="201">
        <v>11.68</v>
      </c>
      <c r="AB48" s="201">
        <v>0</v>
      </c>
      <c r="AC48" s="201">
        <v>0.61</v>
      </c>
      <c r="AD48" s="201">
        <v>12.28</v>
      </c>
      <c r="AE48" s="201">
        <v>0</v>
      </c>
      <c r="AF48" s="201">
        <v>0</v>
      </c>
      <c r="AG48" s="201">
        <v>18.82</v>
      </c>
      <c r="AH48" s="201">
        <v>0</v>
      </c>
      <c r="AI48" s="201">
        <v>3.21</v>
      </c>
      <c r="AJ48" s="201">
        <v>0</v>
      </c>
      <c r="AK48" s="201">
        <v>9.9</v>
      </c>
      <c r="AL48" s="201">
        <v>0</v>
      </c>
      <c r="AM48" s="201">
        <v>0</v>
      </c>
      <c r="AN48" s="201">
        <v>0</v>
      </c>
      <c r="AO48" s="201">
        <v>172.8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15.59</v>
      </c>
      <c r="K49" s="201">
        <v>76.180000000000007</v>
      </c>
      <c r="L49" s="201">
        <v>32.85</v>
      </c>
      <c r="M49" s="201">
        <v>0</v>
      </c>
      <c r="N49" s="201">
        <v>0.97</v>
      </c>
      <c r="O49" s="201">
        <v>1.63</v>
      </c>
      <c r="P49" s="201">
        <v>2.2000000000000002</v>
      </c>
      <c r="Q49" s="201">
        <v>2.81</v>
      </c>
      <c r="R49" s="201">
        <v>2.58</v>
      </c>
      <c r="S49" s="201">
        <v>3.09</v>
      </c>
      <c r="T49" s="201">
        <v>0</v>
      </c>
      <c r="U49" s="201">
        <v>9.6300000000000008</v>
      </c>
      <c r="V49" s="201">
        <v>0.17</v>
      </c>
      <c r="W49" s="201">
        <v>0.39</v>
      </c>
      <c r="X49" s="201">
        <v>1.24</v>
      </c>
      <c r="Y49" s="201">
        <v>0</v>
      </c>
      <c r="Z49" s="201">
        <v>2.34</v>
      </c>
      <c r="AA49" s="201">
        <v>11.68</v>
      </c>
      <c r="AB49" s="201">
        <v>0</v>
      </c>
      <c r="AC49" s="201">
        <v>0.61</v>
      </c>
      <c r="AD49" s="201">
        <v>12.28</v>
      </c>
      <c r="AE49" s="201">
        <v>0</v>
      </c>
      <c r="AF49" s="201">
        <v>0</v>
      </c>
      <c r="AG49" s="201">
        <v>18.82</v>
      </c>
      <c r="AH49" s="201">
        <v>0</v>
      </c>
      <c r="AI49" s="201">
        <v>3.21</v>
      </c>
      <c r="AJ49" s="201">
        <v>0</v>
      </c>
      <c r="AK49" s="201">
        <v>9.9</v>
      </c>
      <c r="AL49" s="201">
        <v>0</v>
      </c>
      <c r="AM49" s="201">
        <v>0</v>
      </c>
      <c r="AN49" s="201">
        <v>0</v>
      </c>
      <c r="AO49" s="201">
        <v>172.8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15.59</v>
      </c>
      <c r="K50" s="201">
        <v>76.180000000000007</v>
      </c>
      <c r="L50" s="201">
        <v>32.85</v>
      </c>
      <c r="M50" s="201">
        <v>0</v>
      </c>
      <c r="N50" s="201">
        <v>0.97</v>
      </c>
      <c r="O50" s="201">
        <v>1.63</v>
      </c>
      <c r="P50" s="201">
        <v>2.2000000000000002</v>
      </c>
      <c r="Q50" s="201">
        <v>2.81</v>
      </c>
      <c r="R50" s="201">
        <v>2.58</v>
      </c>
      <c r="S50" s="201">
        <v>3.09</v>
      </c>
      <c r="T50" s="201">
        <v>0</v>
      </c>
      <c r="U50" s="201">
        <v>9.6199999999999992</v>
      </c>
      <c r="V50" s="201">
        <v>0.17</v>
      </c>
      <c r="W50" s="201">
        <v>0.39</v>
      </c>
      <c r="X50" s="201">
        <v>1.23</v>
      </c>
      <c r="Y50" s="201">
        <v>0</v>
      </c>
      <c r="Z50" s="201">
        <v>2.34</v>
      </c>
      <c r="AA50" s="201">
        <v>11.68</v>
      </c>
      <c r="AB50" s="201">
        <v>0</v>
      </c>
      <c r="AC50" s="201">
        <v>0.61</v>
      </c>
      <c r="AD50" s="201">
        <v>12.28</v>
      </c>
      <c r="AE50" s="201">
        <v>0</v>
      </c>
      <c r="AF50" s="201">
        <v>0</v>
      </c>
      <c r="AG50" s="201">
        <v>18.82</v>
      </c>
      <c r="AH50" s="201">
        <v>0</v>
      </c>
      <c r="AI50" s="201">
        <v>3.21</v>
      </c>
      <c r="AJ50" s="201">
        <v>0</v>
      </c>
      <c r="AK50" s="201">
        <v>9.9</v>
      </c>
      <c r="AL50" s="201">
        <v>0</v>
      </c>
      <c r="AM50" s="201">
        <v>0</v>
      </c>
      <c r="AN50" s="201">
        <v>0</v>
      </c>
      <c r="AO50" s="201">
        <v>172.8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15.59</v>
      </c>
      <c r="K51" s="201">
        <v>76.180000000000007</v>
      </c>
      <c r="L51" s="201">
        <v>32.85</v>
      </c>
      <c r="M51" s="201">
        <v>0</v>
      </c>
      <c r="N51" s="201">
        <v>0.97</v>
      </c>
      <c r="O51" s="201">
        <v>1.63</v>
      </c>
      <c r="P51" s="201">
        <v>2.2000000000000002</v>
      </c>
      <c r="Q51" s="201">
        <v>2.81</v>
      </c>
      <c r="R51" s="201">
        <v>2.58</v>
      </c>
      <c r="S51" s="201">
        <v>3.09</v>
      </c>
      <c r="T51" s="201">
        <v>0</v>
      </c>
      <c r="U51" s="201">
        <v>9.6199999999999992</v>
      </c>
      <c r="V51" s="201">
        <v>0.17</v>
      </c>
      <c r="W51" s="201">
        <v>0.39</v>
      </c>
      <c r="X51" s="201">
        <v>1.24</v>
      </c>
      <c r="Y51" s="201">
        <v>0</v>
      </c>
      <c r="Z51" s="201">
        <v>2.34</v>
      </c>
      <c r="AA51" s="201">
        <v>11.3</v>
      </c>
      <c r="AB51" s="201">
        <v>0</v>
      </c>
      <c r="AC51" s="201">
        <v>0.61</v>
      </c>
      <c r="AD51" s="201">
        <v>12.28</v>
      </c>
      <c r="AE51" s="201">
        <v>0</v>
      </c>
      <c r="AF51" s="201">
        <v>0</v>
      </c>
      <c r="AG51" s="201">
        <v>18.82</v>
      </c>
      <c r="AH51" s="201">
        <v>0</v>
      </c>
      <c r="AI51" s="201">
        <v>3.21</v>
      </c>
      <c r="AJ51" s="201">
        <v>0</v>
      </c>
      <c r="AK51" s="201">
        <v>9.9</v>
      </c>
      <c r="AL51" s="201">
        <v>0</v>
      </c>
      <c r="AM51" s="201">
        <v>0</v>
      </c>
      <c r="AN51" s="201">
        <v>0</v>
      </c>
      <c r="AO51" s="201">
        <v>167.4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15.59</v>
      </c>
      <c r="K52" s="201">
        <v>76.180000000000007</v>
      </c>
      <c r="L52" s="201">
        <v>32.85</v>
      </c>
      <c r="M52" s="201">
        <v>0</v>
      </c>
      <c r="N52" s="201">
        <v>0.97</v>
      </c>
      <c r="O52" s="201">
        <v>1.63</v>
      </c>
      <c r="P52" s="201">
        <v>2.2000000000000002</v>
      </c>
      <c r="Q52" s="201">
        <v>2.81</v>
      </c>
      <c r="R52" s="201">
        <v>2.58</v>
      </c>
      <c r="S52" s="201">
        <v>3.09</v>
      </c>
      <c r="T52" s="201">
        <v>0</v>
      </c>
      <c r="U52" s="201">
        <v>9.6199999999999992</v>
      </c>
      <c r="V52" s="201">
        <v>0.17</v>
      </c>
      <c r="W52" s="201">
        <v>0.39</v>
      </c>
      <c r="X52" s="201">
        <v>1.24</v>
      </c>
      <c r="Y52" s="201">
        <v>0</v>
      </c>
      <c r="Z52" s="201">
        <v>2.34</v>
      </c>
      <c r="AA52" s="201">
        <v>11.3</v>
      </c>
      <c r="AB52" s="201">
        <v>0</v>
      </c>
      <c r="AC52" s="201">
        <v>0.61</v>
      </c>
      <c r="AD52" s="201">
        <v>12.28</v>
      </c>
      <c r="AE52" s="201">
        <v>0</v>
      </c>
      <c r="AF52" s="201">
        <v>0</v>
      </c>
      <c r="AG52" s="201">
        <v>18.82</v>
      </c>
      <c r="AH52" s="201">
        <v>0</v>
      </c>
      <c r="AI52" s="201">
        <v>3.21</v>
      </c>
      <c r="AJ52" s="201">
        <v>0</v>
      </c>
      <c r="AK52" s="201">
        <v>9.9</v>
      </c>
      <c r="AL52" s="201">
        <v>0</v>
      </c>
      <c r="AM52" s="201">
        <v>0</v>
      </c>
      <c r="AN52" s="201">
        <v>0</v>
      </c>
      <c r="AO52" s="201">
        <v>167.4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15.59</v>
      </c>
      <c r="K53" s="201">
        <v>76.180000000000007</v>
      </c>
      <c r="L53" s="201">
        <v>32.85</v>
      </c>
      <c r="M53" s="201">
        <v>0</v>
      </c>
      <c r="N53" s="201">
        <v>0.97</v>
      </c>
      <c r="O53" s="201">
        <v>1.63</v>
      </c>
      <c r="P53" s="201">
        <v>2.2000000000000002</v>
      </c>
      <c r="Q53" s="201">
        <v>2.81</v>
      </c>
      <c r="R53" s="201">
        <v>2.58</v>
      </c>
      <c r="S53" s="201">
        <v>3.09</v>
      </c>
      <c r="T53" s="201">
        <v>0</v>
      </c>
      <c r="U53" s="201">
        <v>9.6199999999999992</v>
      </c>
      <c r="V53" s="201">
        <v>0.17</v>
      </c>
      <c r="W53" s="201">
        <v>0.39</v>
      </c>
      <c r="X53" s="201">
        <v>1.24</v>
      </c>
      <c r="Y53" s="201">
        <v>0</v>
      </c>
      <c r="Z53" s="201">
        <v>2.34</v>
      </c>
      <c r="AA53" s="201">
        <v>11.3</v>
      </c>
      <c r="AB53" s="201">
        <v>0</v>
      </c>
      <c r="AC53" s="201">
        <v>0.61</v>
      </c>
      <c r="AD53" s="201">
        <v>12.28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9.9</v>
      </c>
      <c r="AL53" s="201">
        <v>0</v>
      </c>
      <c r="AM53" s="201">
        <v>0</v>
      </c>
      <c r="AN53" s="201">
        <v>0</v>
      </c>
      <c r="AO53" s="201">
        <v>167.4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15.59</v>
      </c>
      <c r="K54" s="201">
        <v>76.180000000000007</v>
      </c>
      <c r="L54" s="201">
        <v>32.85</v>
      </c>
      <c r="M54" s="201">
        <v>0</v>
      </c>
      <c r="N54" s="201">
        <v>0.97</v>
      </c>
      <c r="O54" s="201">
        <v>1.63</v>
      </c>
      <c r="P54" s="201">
        <v>2.2000000000000002</v>
      </c>
      <c r="Q54" s="201">
        <v>2.81</v>
      </c>
      <c r="R54" s="201">
        <v>2.58</v>
      </c>
      <c r="S54" s="201">
        <v>3.09</v>
      </c>
      <c r="T54" s="201">
        <v>0</v>
      </c>
      <c r="U54" s="201">
        <v>9.6199999999999992</v>
      </c>
      <c r="V54" s="201">
        <v>0.17</v>
      </c>
      <c r="W54" s="201">
        <v>0.34</v>
      </c>
      <c r="X54" s="201">
        <v>1.24</v>
      </c>
      <c r="Y54" s="201">
        <v>0</v>
      </c>
      <c r="Z54" s="201">
        <v>2.34</v>
      </c>
      <c r="AA54" s="201">
        <v>11.3</v>
      </c>
      <c r="AB54" s="201">
        <v>0</v>
      </c>
      <c r="AC54" s="201">
        <v>0.61</v>
      </c>
      <c r="AD54" s="201">
        <v>12.28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9.9</v>
      </c>
      <c r="AL54" s="201">
        <v>0</v>
      </c>
      <c r="AM54" s="201">
        <v>0</v>
      </c>
      <c r="AN54" s="201">
        <v>0</v>
      </c>
      <c r="AO54" s="201">
        <v>167.4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15.59</v>
      </c>
      <c r="K55" s="201">
        <v>76.180000000000007</v>
      </c>
      <c r="L55" s="201">
        <v>32.85</v>
      </c>
      <c r="M55" s="201">
        <v>0</v>
      </c>
      <c r="N55" s="201">
        <v>0.97</v>
      </c>
      <c r="O55" s="201">
        <v>1.63</v>
      </c>
      <c r="P55" s="201">
        <v>2.2000000000000002</v>
      </c>
      <c r="Q55" s="201">
        <v>2.81</v>
      </c>
      <c r="R55" s="201">
        <v>2.58</v>
      </c>
      <c r="S55" s="201">
        <v>3.09</v>
      </c>
      <c r="T55" s="201">
        <v>0</v>
      </c>
      <c r="U55" s="201">
        <v>9.6199999999999992</v>
      </c>
      <c r="V55" s="201">
        <v>0.17</v>
      </c>
      <c r="W55" s="201">
        <v>0.34</v>
      </c>
      <c r="X55" s="201">
        <v>1.24</v>
      </c>
      <c r="Y55" s="201">
        <v>0</v>
      </c>
      <c r="Z55" s="201">
        <v>2.34</v>
      </c>
      <c r="AA55" s="201">
        <v>11.3</v>
      </c>
      <c r="AB55" s="201">
        <v>0</v>
      </c>
      <c r="AC55" s="201">
        <v>0.61</v>
      </c>
      <c r="AD55" s="201">
        <v>12.28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9.9</v>
      </c>
      <c r="AL55" s="201">
        <v>0</v>
      </c>
      <c r="AM55" s="201">
        <v>0</v>
      </c>
      <c r="AN55" s="201">
        <v>0</v>
      </c>
      <c r="AO55" s="201">
        <v>167.4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15.59</v>
      </c>
      <c r="K56" s="201">
        <v>76.180000000000007</v>
      </c>
      <c r="L56" s="201">
        <v>32.85</v>
      </c>
      <c r="M56" s="201">
        <v>0</v>
      </c>
      <c r="N56" s="201">
        <v>0.97</v>
      </c>
      <c r="O56" s="201">
        <v>1.63</v>
      </c>
      <c r="P56" s="201">
        <v>2.2000000000000002</v>
      </c>
      <c r="Q56" s="201">
        <v>2.81</v>
      </c>
      <c r="R56" s="201">
        <v>2.58</v>
      </c>
      <c r="S56" s="201">
        <v>3.09</v>
      </c>
      <c r="T56" s="201">
        <v>0</v>
      </c>
      <c r="U56" s="201">
        <v>9.6199999999999992</v>
      </c>
      <c r="V56" s="201">
        <v>0.17</v>
      </c>
      <c r="W56" s="201">
        <v>0.34</v>
      </c>
      <c r="X56" s="201">
        <v>1.1000000000000001</v>
      </c>
      <c r="Y56" s="201">
        <v>0</v>
      </c>
      <c r="Z56" s="201">
        <v>2.34</v>
      </c>
      <c r="AA56" s="201">
        <v>11.3</v>
      </c>
      <c r="AB56" s="201">
        <v>0</v>
      </c>
      <c r="AC56" s="201">
        <v>0.61</v>
      </c>
      <c r="AD56" s="201">
        <v>12.28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9.9</v>
      </c>
      <c r="AL56" s="201">
        <v>0</v>
      </c>
      <c r="AM56" s="201">
        <v>0</v>
      </c>
      <c r="AN56" s="201">
        <v>0</v>
      </c>
      <c r="AO56" s="201">
        <v>167.4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15.59</v>
      </c>
      <c r="K57" s="201">
        <v>76.180000000000007</v>
      </c>
      <c r="L57" s="201">
        <v>32.85</v>
      </c>
      <c r="M57" s="201">
        <v>0</v>
      </c>
      <c r="N57" s="201">
        <v>0.97</v>
      </c>
      <c r="O57" s="201">
        <v>1.63</v>
      </c>
      <c r="P57" s="201">
        <v>2.2000000000000002</v>
      </c>
      <c r="Q57" s="201">
        <v>2.81</v>
      </c>
      <c r="R57" s="201">
        <v>2.58</v>
      </c>
      <c r="S57" s="201">
        <v>3.09</v>
      </c>
      <c r="T57" s="201">
        <v>0</v>
      </c>
      <c r="U57" s="201">
        <v>9.6199999999999992</v>
      </c>
      <c r="V57" s="201">
        <v>0.17</v>
      </c>
      <c r="W57" s="201">
        <v>0.39</v>
      </c>
      <c r="X57" s="201">
        <v>1.23</v>
      </c>
      <c r="Y57" s="201">
        <v>0</v>
      </c>
      <c r="Z57" s="201">
        <v>2.34</v>
      </c>
      <c r="AA57" s="201">
        <v>11.3</v>
      </c>
      <c r="AB57" s="201">
        <v>0</v>
      </c>
      <c r="AC57" s="201">
        <v>0.84</v>
      </c>
      <c r="AD57" s="201">
        <v>12.28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9.9</v>
      </c>
      <c r="AL57" s="201">
        <v>0</v>
      </c>
      <c r="AM57" s="201">
        <v>0</v>
      </c>
      <c r="AN57" s="201">
        <v>0</v>
      </c>
      <c r="AO57" s="201">
        <v>167.4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15.59</v>
      </c>
      <c r="K58" s="201">
        <v>76.180000000000007</v>
      </c>
      <c r="L58" s="201">
        <v>32.85</v>
      </c>
      <c r="M58" s="201">
        <v>0</v>
      </c>
      <c r="N58" s="201">
        <v>0.97</v>
      </c>
      <c r="O58" s="201">
        <v>1.63</v>
      </c>
      <c r="P58" s="201">
        <v>2.2000000000000002</v>
      </c>
      <c r="Q58" s="201">
        <v>2.81</v>
      </c>
      <c r="R58" s="201">
        <v>2.58</v>
      </c>
      <c r="S58" s="201">
        <v>3.09</v>
      </c>
      <c r="T58" s="201">
        <v>0</v>
      </c>
      <c r="U58" s="201">
        <v>9.6199999999999992</v>
      </c>
      <c r="V58" s="201">
        <v>0.17</v>
      </c>
      <c r="W58" s="201">
        <v>0.39</v>
      </c>
      <c r="X58" s="201">
        <v>1.24</v>
      </c>
      <c r="Y58" s="201">
        <v>0</v>
      </c>
      <c r="Z58" s="201">
        <v>4.9400000000000004</v>
      </c>
      <c r="AA58" s="201">
        <v>0.75</v>
      </c>
      <c r="AB58" s="201">
        <v>0</v>
      </c>
      <c r="AC58" s="201">
        <v>0.84</v>
      </c>
      <c r="AD58" s="201">
        <v>12.28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9.9</v>
      </c>
      <c r="AL58" s="201">
        <v>0</v>
      </c>
      <c r="AM58" s="201">
        <v>0</v>
      </c>
      <c r="AN58" s="201">
        <v>0</v>
      </c>
      <c r="AO58" s="201">
        <v>167.4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15.59</v>
      </c>
      <c r="K59" s="201">
        <v>76.180000000000007</v>
      </c>
      <c r="L59" s="201">
        <v>32.85</v>
      </c>
      <c r="M59" s="201">
        <v>0</v>
      </c>
      <c r="N59" s="201">
        <v>0.97</v>
      </c>
      <c r="O59" s="201">
        <v>1.63</v>
      </c>
      <c r="P59" s="201">
        <v>2.2000000000000002</v>
      </c>
      <c r="Q59" s="201">
        <v>2.81</v>
      </c>
      <c r="R59" s="201">
        <v>2.58</v>
      </c>
      <c r="S59" s="201">
        <v>3.09</v>
      </c>
      <c r="T59" s="201">
        <v>0</v>
      </c>
      <c r="U59" s="201">
        <v>0</v>
      </c>
      <c r="V59" s="201">
        <v>0.17</v>
      </c>
      <c r="W59" s="201">
        <v>0.39</v>
      </c>
      <c r="X59" s="201">
        <v>1.24</v>
      </c>
      <c r="Y59" s="201">
        <v>0</v>
      </c>
      <c r="Z59" s="201">
        <v>2.33</v>
      </c>
      <c r="AA59" s="201">
        <v>0.75</v>
      </c>
      <c r="AB59" s="201">
        <v>0</v>
      </c>
      <c r="AC59" s="201">
        <v>0.84</v>
      </c>
      <c r="AD59" s="201">
        <v>12.28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9.9</v>
      </c>
      <c r="AL59" s="201">
        <v>0</v>
      </c>
      <c r="AM59" s="201">
        <v>0</v>
      </c>
      <c r="AN59" s="201">
        <v>0</v>
      </c>
      <c r="AO59" s="201">
        <v>167.4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15.59</v>
      </c>
      <c r="K60" s="201">
        <v>76.180000000000007</v>
      </c>
      <c r="L60" s="201">
        <v>32.85</v>
      </c>
      <c r="M60" s="201">
        <v>0</v>
      </c>
      <c r="N60" s="201">
        <v>0.97</v>
      </c>
      <c r="O60" s="201">
        <v>1.63</v>
      </c>
      <c r="P60" s="201">
        <v>2.2000000000000002</v>
      </c>
      <c r="Q60" s="201">
        <v>2.83</v>
      </c>
      <c r="R60" s="201">
        <v>2.58</v>
      </c>
      <c r="S60" s="201">
        <v>3.09</v>
      </c>
      <c r="T60" s="201">
        <v>0</v>
      </c>
      <c r="U60" s="201">
        <v>0</v>
      </c>
      <c r="V60" s="201">
        <v>0.17</v>
      </c>
      <c r="W60" s="201">
        <v>0.39</v>
      </c>
      <c r="X60" s="201">
        <v>1.24</v>
      </c>
      <c r="Y60" s="201">
        <v>0</v>
      </c>
      <c r="Z60" s="201">
        <v>2.33</v>
      </c>
      <c r="AA60" s="201">
        <v>0.75</v>
      </c>
      <c r="AB60" s="201">
        <v>0</v>
      </c>
      <c r="AC60" s="201">
        <v>0.84</v>
      </c>
      <c r="AD60" s="201">
        <v>12.28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9.9</v>
      </c>
      <c r="AL60" s="201">
        <v>0</v>
      </c>
      <c r="AM60" s="201">
        <v>0</v>
      </c>
      <c r="AN60" s="201">
        <v>0</v>
      </c>
      <c r="AO60" s="201">
        <v>167.4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15.59</v>
      </c>
      <c r="K61" s="201">
        <v>76.180000000000007</v>
      </c>
      <c r="L61" s="201">
        <v>32.85</v>
      </c>
      <c r="M61" s="201">
        <v>0</v>
      </c>
      <c r="N61" s="201">
        <v>0.97</v>
      </c>
      <c r="O61" s="201">
        <v>1.63</v>
      </c>
      <c r="P61" s="201">
        <v>2.2000000000000002</v>
      </c>
      <c r="Q61" s="201">
        <v>2.83</v>
      </c>
      <c r="R61" s="201">
        <v>2.58</v>
      </c>
      <c r="S61" s="201">
        <v>3.09</v>
      </c>
      <c r="T61" s="201">
        <v>0</v>
      </c>
      <c r="U61" s="201">
        <v>0</v>
      </c>
      <c r="V61" s="201">
        <v>0.17</v>
      </c>
      <c r="W61" s="201">
        <v>0.39</v>
      </c>
      <c r="X61" s="201">
        <v>1.24</v>
      </c>
      <c r="Y61" s="201">
        <v>0</v>
      </c>
      <c r="Z61" s="201">
        <v>2.33</v>
      </c>
      <c r="AA61" s="201">
        <v>0.75</v>
      </c>
      <c r="AB61" s="201">
        <v>0</v>
      </c>
      <c r="AC61" s="201">
        <v>0.84</v>
      </c>
      <c r="AD61" s="201">
        <v>12.28</v>
      </c>
      <c r="AE61" s="201">
        <v>0</v>
      </c>
      <c r="AF61" s="201">
        <v>0</v>
      </c>
      <c r="AG61" s="201">
        <v>19.39</v>
      </c>
      <c r="AH61" s="201">
        <v>0</v>
      </c>
      <c r="AI61" s="201">
        <v>3.21</v>
      </c>
      <c r="AJ61" s="201">
        <v>0</v>
      </c>
      <c r="AK61" s="201">
        <v>9.9</v>
      </c>
      <c r="AL61" s="201">
        <v>0</v>
      </c>
      <c r="AM61" s="201">
        <v>0</v>
      </c>
      <c r="AN61" s="201">
        <v>0</v>
      </c>
      <c r="AO61" s="201">
        <v>167.4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15.59</v>
      </c>
      <c r="K62" s="201">
        <v>76.180000000000007</v>
      </c>
      <c r="L62" s="201">
        <v>32.85</v>
      </c>
      <c r="M62" s="201">
        <v>0</v>
      </c>
      <c r="N62" s="201">
        <v>0.97</v>
      </c>
      <c r="O62" s="201">
        <v>1.63</v>
      </c>
      <c r="P62" s="201">
        <v>2.2000000000000002</v>
      </c>
      <c r="Q62" s="201">
        <v>2.83</v>
      </c>
      <c r="R62" s="201">
        <v>2.58</v>
      </c>
      <c r="S62" s="201">
        <v>3.09</v>
      </c>
      <c r="T62" s="201">
        <v>0</v>
      </c>
      <c r="U62" s="201">
        <v>0</v>
      </c>
      <c r="V62" s="201">
        <v>0.17</v>
      </c>
      <c r="W62" s="201">
        <v>0.39</v>
      </c>
      <c r="X62" s="201">
        <v>1.24</v>
      </c>
      <c r="Y62" s="201">
        <v>0</v>
      </c>
      <c r="Z62" s="201">
        <v>2.33</v>
      </c>
      <c r="AA62" s="201">
        <v>0.75</v>
      </c>
      <c r="AB62" s="201">
        <v>0</v>
      </c>
      <c r="AC62" s="201">
        <v>0.84</v>
      </c>
      <c r="AD62" s="201">
        <v>12.28</v>
      </c>
      <c r="AE62" s="201">
        <v>0</v>
      </c>
      <c r="AF62" s="201">
        <v>0</v>
      </c>
      <c r="AG62" s="201">
        <v>19.39</v>
      </c>
      <c r="AH62" s="201">
        <v>0</v>
      </c>
      <c r="AI62" s="201">
        <v>3.21</v>
      </c>
      <c r="AJ62" s="201">
        <v>0</v>
      </c>
      <c r="AK62" s="201">
        <v>9.9</v>
      </c>
      <c r="AL62" s="201">
        <v>0</v>
      </c>
      <c r="AM62" s="201">
        <v>0</v>
      </c>
      <c r="AN62" s="201">
        <v>0</v>
      </c>
      <c r="AO62" s="201">
        <v>167.4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15.59</v>
      </c>
      <c r="K63" s="201">
        <v>76.180000000000007</v>
      </c>
      <c r="L63" s="201">
        <v>32.85</v>
      </c>
      <c r="M63" s="201">
        <v>0</v>
      </c>
      <c r="N63" s="201">
        <v>0.97</v>
      </c>
      <c r="O63" s="201">
        <v>1.62</v>
      </c>
      <c r="P63" s="201">
        <v>2.2000000000000002</v>
      </c>
      <c r="Q63" s="201">
        <v>2.83</v>
      </c>
      <c r="R63" s="201">
        <v>0.18</v>
      </c>
      <c r="S63" s="201">
        <v>3.09</v>
      </c>
      <c r="T63" s="201">
        <v>0</v>
      </c>
      <c r="U63" s="201">
        <v>0</v>
      </c>
      <c r="V63" s="201">
        <v>0.17</v>
      </c>
      <c r="W63" s="201">
        <v>0.39</v>
      </c>
      <c r="X63" s="201">
        <v>1.24</v>
      </c>
      <c r="Y63" s="201">
        <v>0</v>
      </c>
      <c r="Z63" s="201">
        <v>2.33</v>
      </c>
      <c r="AA63" s="201">
        <v>0.75</v>
      </c>
      <c r="AB63" s="201">
        <v>0</v>
      </c>
      <c r="AC63" s="201">
        <v>0.84</v>
      </c>
      <c r="AD63" s="201">
        <v>12.28</v>
      </c>
      <c r="AE63" s="201">
        <v>0</v>
      </c>
      <c r="AF63" s="201">
        <v>0</v>
      </c>
      <c r="AG63" s="201">
        <v>19.39</v>
      </c>
      <c r="AH63" s="201">
        <v>0</v>
      </c>
      <c r="AI63" s="201">
        <v>3.21</v>
      </c>
      <c r="AJ63" s="201">
        <v>0</v>
      </c>
      <c r="AK63" s="201">
        <v>9.9</v>
      </c>
      <c r="AL63" s="201">
        <v>0</v>
      </c>
      <c r="AM63" s="201">
        <v>0</v>
      </c>
      <c r="AN63" s="201">
        <v>0</v>
      </c>
      <c r="AO63" s="201">
        <v>167.4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15.59</v>
      </c>
      <c r="K64" s="201">
        <v>76.180000000000007</v>
      </c>
      <c r="L64" s="201">
        <v>32.85</v>
      </c>
      <c r="M64" s="201">
        <v>0</v>
      </c>
      <c r="N64" s="201">
        <v>0.97</v>
      </c>
      <c r="O64" s="201">
        <v>1.62</v>
      </c>
      <c r="P64" s="201">
        <v>2.2000000000000002</v>
      </c>
      <c r="Q64" s="201">
        <v>2.83</v>
      </c>
      <c r="R64" s="201">
        <v>0.18</v>
      </c>
      <c r="S64" s="201">
        <v>3.09</v>
      </c>
      <c r="T64" s="201">
        <v>0</v>
      </c>
      <c r="U64" s="201">
        <v>0</v>
      </c>
      <c r="V64" s="201">
        <v>0.17</v>
      </c>
      <c r="W64" s="201">
        <v>0.39</v>
      </c>
      <c r="X64" s="201">
        <v>1.24</v>
      </c>
      <c r="Y64" s="201">
        <v>0</v>
      </c>
      <c r="Z64" s="201">
        <v>2.33</v>
      </c>
      <c r="AA64" s="201">
        <v>0.75</v>
      </c>
      <c r="AB64" s="201">
        <v>0</v>
      </c>
      <c r="AC64" s="201">
        <v>0.84</v>
      </c>
      <c r="AD64" s="201">
        <v>12.28</v>
      </c>
      <c r="AE64" s="201">
        <v>0</v>
      </c>
      <c r="AF64" s="201">
        <v>0</v>
      </c>
      <c r="AG64" s="201">
        <v>19.39</v>
      </c>
      <c r="AH64" s="201">
        <v>0</v>
      </c>
      <c r="AI64" s="201">
        <v>3.21</v>
      </c>
      <c r="AJ64" s="201">
        <v>0</v>
      </c>
      <c r="AK64" s="201">
        <v>9.9</v>
      </c>
      <c r="AL64" s="201">
        <v>0</v>
      </c>
      <c r="AM64" s="201">
        <v>0</v>
      </c>
      <c r="AN64" s="201">
        <v>0</v>
      </c>
      <c r="AO64" s="201">
        <v>167.4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15.59</v>
      </c>
      <c r="K65" s="201">
        <v>76.180000000000007</v>
      </c>
      <c r="L65" s="201">
        <v>32.85</v>
      </c>
      <c r="M65" s="201">
        <v>0</v>
      </c>
      <c r="N65" s="201">
        <v>0.97</v>
      </c>
      <c r="O65" s="201">
        <v>1.63</v>
      </c>
      <c r="P65" s="201">
        <v>2.2000000000000002</v>
      </c>
      <c r="Q65" s="201">
        <v>2.83</v>
      </c>
      <c r="R65" s="201">
        <v>0.18</v>
      </c>
      <c r="S65" s="201">
        <v>3.09</v>
      </c>
      <c r="T65" s="201">
        <v>0</v>
      </c>
      <c r="U65" s="201">
        <v>0</v>
      </c>
      <c r="V65" s="201">
        <v>0.33</v>
      </c>
      <c r="W65" s="201">
        <v>0.39</v>
      </c>
      <c r="X65" s="201">
        <v>1.24</v>
      </c>
      <c r="Y65" s="201">
        <v>0</v>
      </c>
      <c r="Z65" s="201">
        <v>2.33</v>
      </c>
      <c r="AA65" s="201">
        <v>0.75</v>
      </c>
      <c r="AB65" s="201">
        <v>0</v>
      </c>
      <c r="AC65" s="201">
        <v>0.84</v>
      </c>
      <c r="AD65" s="201">
        <v>12.28</v>
      </c>
      <c r="AE65" s="201">
        <v>0</v>
      </c>
      <c r="AF65" s="201">
        <v>0</v>
      </c>
      <c r="AG65" s="201">
        <v>19.39</v>
      </c>
      <c r="AH65" s="201">
        <v>0</v>
      </c>
      <c r="AI65" s="201">
        <v>3.21</v>
      </c>
      <c r="AJ65" s="201">
        <v>0</v>
      </c>
      <c r="AK65" s="201">
        <v>9.9</v>
      </c>
      <c r="AL65" s="201">
        <v>0</v>
      </c>
      <c r="AM65" s="201">
        <v>0</v>
      </c>
      <c r="AN65" s="201">
        <v>0</v>
      </c>
      <c r="AO65" s="201">
        <v>167.4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15.59</v>
      </c>
      <c r="K66" s="201">
        <v>76.180000000000007</v>
      </c>
      <c r="L66" s="201">
        <v>32.85</v>
      </c>
      <c r="M66" s="201">
        <v>0</v>
      </c>
      <c r="N66" s="201">
        <v>0.97</v>
      </c>
      <c r="O66" s="201">
        <v>1.63</v>
      </c>
      <c r="P66" s="201">
        <v>2.2000000000000002</v>
      </c>
      <c r="Q66" s="201">
        <v>0.18</v>
      </c>
      <c r="R66" s="201">
        <v>0.18</v>
      </c>
      <c r="S66" s="201">
        <v>0.22</v>
      </c>
      <c r="T66" s="201">
        <v>0</v>
      </c>
      <c r="U66" s="201">
        <v>0</v>
      </c>
      <c r="V66" s="201">
        <v>0.33</v>
      </c>
      <c r="W66" s="201">
        <v>0.39</v>
      </c>
      <c r="X66" s="201">
        <v>1.24</v>
      </c>
      <c r="Y66" s="201">
        <v>0</v>
      </c>
      <c r="Z66" s="201">
        <v>2.33</v>
      </c>
      <c r="AA66" s="201">
        <v>0.75</v>
      </c>
      <c r="AB66" s="201">
        <v>0</v>
      </c>
      <c r="AC66" s="201">
        <v>0.84</v>
      </c>
      <c r="AD66" s="201">
        <v>12.28</v>
      </c>
      <c r="AE66" s="201">
        <v>0</v>
      </c>
      <c r="AF66" s="201">
        <v>0</v>
      </c>
      <c r="AG66" s="201">
        <v>19.39</v>
      </c>
      <c r="AH66" s="201">
        <v>0</v>
      </c>
      <c r="AI66" s="201">
        <v>3.21</v>
      </c>
      <c r="AJ66" s="201">
        <v>0</v>
      </c>
      <c r="AK66" s="201">
        <v>9.9</v>
      </c>
      <c r="AL66" s="201">
        <v>0</v>
      </c>
      <c r="AM66" s="201">
        <v>0</v>
      </c>
      <c r="AN66" s="201">
        <v>0</v>
      </c>
      <c r="AO66" s="201">
        <v>167.4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15.59</v>
      </c>
      <c r="K67" s="201">
        <v>76.180000000000007</v>
      </c>
      <c r="L67" s="201">
        <v>2.16</v>
      </c>
      <c r="M67" s="201">
        <v>0</v>
      </c>
      <c r="N67" s="201">
        <v>0.97</v>
      </c>
      <c r="O67" s="201">
        <v>1.63</v>
      </c>
      <c r="P67" s="201">
        <v>2.2000000000000002</v>
      </c>
      <c r="Q67" s="201">
        <v>0.18</v>
      </c>
      <c r="R67" s="201">
        <v>0.17</v>
      </c>
      <c r="S67" s="201">
        <v>0.22</v>
      </c>
      <c r="T67" s="201">
        <v>0</v>
      </c>
      <c r="U67" s="201">
        <v>0</v>
      </c>
      <c r="V67" s="201">
        <v>0.33</v>
      </c>
      <c r="W67" s="201">
        <v>0.39</v>
      </c>
      <c r="X67" s="201">
        <v>1.24</v>
      </c>
      <c r="Y67" s="201">
        <v>0</v>
      </c>
      <c r="Z67" s="201">
        <v>2.33</v>
      </c>
      <c r="AA67" s="201">
        <v>0.75</v>
      </c>
      <c r="AB67" s="201">
        <v>0</v>
      </c>
      <c r="AC67" s="201">
        <v>0.84</v>
      </c>
      <c r="AD67" s="201">
        <v>12.28</v>
      </c>
      <c r="AE67" s="201">
        <v>0</v>
      </c>
      <c r="AF67" s="201">
        <v>0</v>
      </c>
      <c r="AG67" s="201">
        <v>19.39</v>
      </c>
      <c r="AH67" s="201">
        <v>0</v>
      </c>
      <c r="AI67" s="201">
        <v>3.21</v>
      </c>
      <c r="AJ67" s="201">
        <v>0</v>
      </c>
      <c r="AK67" s="201">
        <v>9.9</v>
      </c>
      <c r="AL67" s="201">
        <v>0</v>
      </c>
      <c r="AM67" s="201">
        <v>0</v>
      </c>
      <c r="AN67" s="201">
        <v>0</v>
      </c>
      <c r="AO67" s="201">
        <v>167.4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15.59</v>
      </c>
      <c r="K68" s="201">
        <v>76.180000000000007</v>
      </c>
      <c r="L68" s="201">
        <v>2.16</v>
      </c>
      <c r="M68" s="201">
        <v>0</v>
      </c>
      <c r="N68" s="201">
        <v>0.97</v>
      </c>
      <c r="O68" s="201">
        <v>1.63</v>
      </c>
      <c r="P68" s="201">
        <v>2.2000000000000002</v>
      </c>
      <c r="Q68" s="201">
        <v>0.18</v>
      </c>
      <c r="R68" s="201">
        <v>0.17</v>
      </c>
      <c r="S68" s="201">
        <v>0.22</v>
      </c>
      <c r="T68" s="201">
        <v>0</v>
      </c>
      <c r="U68" s="201">
        <v>0</v>
      </c>
      <c r="V68" s="201">
        <v>0.33</v>
      </c>
      <c r="W68" s="201">
        <v>0.39</v>
      </c>
      <c r="X68" s="201">
        <v>1.24</v>
      </c>
      <c r="Y68" s="201">
        <v>0</v>
      </c>
      <c r="Z68" s="201">
        <v>2.33</v>
      </c>
      <c r="AA68" s="201">
        <v>0.75</v>
      </c>
      <c r="AB68" s="201">
        <v>0</v>
      </c>
      <c r="AC68" s="201">
        <v>0.84</v>
      </c>
      <c r="AD68" s="201">
        <v>12.28</v>
      </c>
      <c r="AE68" s="201">
        <v>0</v>
      </c>
      <c r="AF68" s="201">
        <v>0</v>
      </c>
      <c r="AG68" s="201">
        <v>19.39</v>
      </c>
      <c r="AH68" s="201">
        <v>0</v>
      </c>
      <c r="AI68" s="201">
        <v>3.21</v>
      </c>
      <c r="AJ68" s="201">
        <v>0</v>
      </c>
      <c r="AK68" s="201">
        <v>9.9</v>
      </c>
      <c r="AL68" s="201">
        <v>0</v>
      </c>
      <c r="AM68" s="201">
        <v>0</v>
      </c>
      <c r="AN68" s="201">
        <v>0</v>
      </c>
      <c r="AO68" s="201">
        <v>167.4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15.59</v>
      </c>
      <c r="K69" s="201">
        <v>5.64</v>
      </c>
      <c r="L69" s="201">
        <v>2.16</v>
      </c>
      <c r="M69" s="201">
        <v>0</v>
      </c>
      <c r="N69" s="201">
        <v>0.97</v>
      </c>
      <c r="O69" s="201">
        <v>1.63</v>
      </c>
      <c r="P69" s="201">
        <v>2.2000000000000002</v>
      </c>
      <c r="Q69" s="201">
        <v>0.18</v>
      </c>
      <c r="R69" s="201">
        <v>0.17</v>
      </c>
      <c r="S69" s="201">
        <v>0.19</v>
      </c>
      <c r="T69" s="201">
        <v>0</v>
      </c>
      <c r="U69" s="201">
        <v>0</v>
      </c>
      <c r="V69" s="201">
        <v>0.33</v>
      </c>
      <c r="W69" s="201">
        <v>0.39</v>
      </c>
      <c r="X69" s="201">
        <v>1.24</v>
      </c>
      <c r="Y69" s="201">
        <v>0</v>
      </c>
      <c r="Z69" s="201">
        <v>5.53</v>
      </c>
      <c r="AA69" s="201">
        <v>0.75</v>
      </c>
      <c r="AB69" s="201">
        <v>0</v>
      </c>
      <c r="AC69" s="201">
        <v>0.84</v>
      </c>
      <c r="AD69" s="201">
        <v>12.28</v>
      </c>
      <c r="AE69" s="201">
        <v>0</v>
      </c>
      <c r="AF69" s="201">
        <v>0</v>
      </c>
      <c r="AG69" s="201">
        <v>19.39</v>
      </c>
      <c r="AH69" s="201">
        <v>0</v>
      </c>
      <c r="AI69" s="201">
        <v>3.21</v>
      </c>
      <c r="AJ69" s="201">
        <v>0</v>
      </c>
      <c r="AK69" s="201">
        <v>9.9</v>
      </c>
      <c r="AL69" s="201">
        <v>0</v>
      </c>
      <c r="AM69" s="201">
        <v>0</v>
      </c>
      <c r="AN69" s="201">
        <v>0</v>
      </c>
      <c r="AO69" s="201">
        <v>167.4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15.59</v>
      </c>
      <c r="K70" s="201">
        <v>5.4</v>
      </c>
      <c r="L70" s="201">
        <v>1.71</v>
      </c>
      <c r="M70" s="201">
        <v>0</v>
      </c>
      <c r="N70" s="201">
        <v>0.97</v>
      </c>
      <c r="O70" s="201">
        <v>1.63</v>
      </c>
      <c r="P70" s="201">
        <v>2.2000000000000002</v>
      </c>
      <c r="Q70" s="201">
        <v>0.16</v>
      </c>
      <c r="R70" s="201">
        <v>0.17</v>
      </c>
      <c r="S70" s="201">
        <v>0.19</v>
      </c>
      <c r="T70" s="201">
        <v>0</v>
      </c>
      <c r="U70" s="201">
        <v>0</v>
      </c>
      <c r="V70" s="201">
        <v>0.33</v>
      </c>
      <c r="W70" s="201">
        <v>0.39</v>
      </c>
      <c r="X70" s="201">
        <v>1.24</v>
      </c>
      <c r="Y70" s="201">
        <v>0</v>
      </c>
      <c r="Z70" s="201">
        <v>2.33</v>
      </c>
      <c r="AA70" s="201">
        <v>0.75</v>
      </c>
      <c r="AB70" s="201">
        <v>0</v>
      </c>
      <c r="AC70" s="201">
        <v>0.84</v>
      </c>
      <c r="AD70" s="201">
        <v>12.28</v>
      </c>
      <c r="AE70" s="201">
        <v>0</v>
      </c>
      <c r="AF70" s="201">
        <v>0</v>
      </c>
      <c r="AG70" s="201">
        <v>19.39</v>
      </c>
      <c r="AH70" s="201">
        <v>0</v>
      </c>
      <c r="AI70" s="201">
        <v>3.21</v>
      </c>
      <c r="AJ70" s="201">
        <v>0</v>
      </c>
      <c r="AK70" s="201">
        <v>9.9</v>
      </c>
      <c r="AL70" s="201">
        <v>0</v>
      </c>
      <c r="AM70" s="201">
        <v>0</v>
      </c>
      <c r="AN70" s="201">
        <v>0</v>
      </c>
      <c r="AO70" s="201">
        <v>167.4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15.59</v>
      </c>
      <c r="K71" s="201">
        <v>5.4</v>
      </c>
      <c r="L71" s="201">
        <v>2.16</v>
      </c>
      <c r="M71" s="201">
        <v>0</v>
      </c>
      <c r="N71" s="201">
        <v>0.97</v>
      </c>
      <c r="O71" s="201">
        <v>1.63</v>
      </c>
      <c r="P71" s="201">
        <v>2.2000000000000002</v>
      </c>
      <c r="Q71" s="201">
        <v>0.18</v>
      </c>
      <c r="R71" s="201">
        <v>0.17</v>
      </c>
      <c r="S71" s="201">
        <v>0.19</v>
      </c>
      <c r="T71" s="201">
        <v>0</v>
      </c>
      <c r="U71" s="201">
        <v>16.37</v>
      </c>
      <c r="V71" s="201">
        <v>0.33</v>
      </c>
      <c r="W71" s="201">
        <v>0.39</v>
      </c>
      <c r="X71" s="201">
        <v>1.24</v>
      </c>
      <c r="Y71" s="201">
        <v>0</v>
      </c>
      <c r="Z71" s="201">
        <v>2.33</v>
      </c>
      <c r="AA71" s="201">
        <v>0.75</v>
      </c>
      <c r="AB71" s="201">
        <v>0</v>
      </c>
      <c r="AC71" s="201">
        <v>0.84</v>
      </c>
      <c r="AD71" s="201">
        <v>12.28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9.9</v>
      </c>
      <c r="AL71" s="201">
        <v>0</v>
      </c>
      <c r="AM71" s="201">
        <v>0</v>
      </c>
      <c r="AN71" s="201">
        <v>0</v>
      </c>
      <c r="AO71" s="201">
        <v>167.4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15.45</v>
      </c>
      <c r="K72" s="201">
        <v>5.4</v>
      </c>
      <c r="L72" s="201">
        <v>2.16</v>
      </c>
      <c r="M72" s="201">
        <v>0</v>
      </c>
      <c r="N72" s="201">
        <v>0.97</v>
      </c>
      <c r="O72" s="201">
        <v>1.63</v>
      </c>
      <c r="P72" s="201">
        <v>2.2000000000000002</v>
      </c>
      <c r="Q72" s="201">
        <v>0.18</v>
      </c>
      <c r="R72" s="201">
        <v>0.17</v>
      </c>
      <c r="S72" s="201">
        <v>0.19</v>
      </c>
      <c r="T72" s="201">
        <v>0</v>
      </c>
      <c r="U72" s="201">
        <v>9.6199999999999992</v>
      </c>
      <c r="V72" s="201">
        <v>0.33</v>
      </c>
      <c r="W72" s="201">
        <v>0.39</v>
      </c>
      <c r="X72" s="201">
        <v>1.24</v>
      </c>
      <c r="Y72" s="201">
        <v>0</v>
      </c>
      <c r="Z72" s="201">
        <v>2.33</v>
      </c>
      <c r="AA72" s="201">
        <v>0.75</v>
      </c>
      <c r="AB72" s="201">
        <v>0</v>
      </c>
      <c r="AC72" s="201">
        <v>0.84</v>
      </c>
      <c r="AD72" s="201">
        <v>12.28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9.9</v>
      </c>
      <c r="AL72" s="201">
        <v>0</v>
      </c>
      <c r="AM72" s="201">
        <v>0</v>
      </c>
      <c r="AN72" s="201">
        <v>0</v>
      </c>
      <c r="AO72" s="201">
        <v>167.4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15.31</v>
      </c>
      <c r="K73" s="201">
        <v>5.4</v>
      </c>
      <c r="L73" s="201">
        <v>2.16</v>
      </c>
      <c r="M73" s="201">
        <v>0</v>
      </c>
      <c r="N73" s="201">
        <v>0.97</v>
      </c>
      <c r="O73" s="201">
        <v>1.63</v>
      </c>
      <c r="P73" s="201">
        <v>2.2000000000000002</v>
      </c>
      <c r="Q73" s="201">
        <v>0.18</v>
      </c>
      <c r="R73" s="201">
        <v>0.17</v>
      </c>
      <c r="S73" s="201">
        <v>0.19</v>
      </c>
      <c r="T73" s="201">
        <v>0</v>
      </c>
      <c r="U73" s="201">
        <v>9.6199999999999992</v>
      </c>
      <c r="V73" s="201">
        <v>0.33</v>
      </c>
      <c r="W73" s="201">
        <v>0.39</v>
      </c>
      <c r="X73" s="201">
        <v>1.24</v>
      </c>
      <c r="Y73" s="201">
        <v>0</v>
      </c>
      <c r="Z73" s="201">
        <v>2.33</v>
      </c>
      <c r="AA73" s="201">
        <v>0.75</v>
      </c>
      <c r="AB73" s="201">
        <v>0</v>
      </c>
      <c r="AC73" s="201">
        <v>0.84</v>
      </c>
      <c r="AD73" s="201">
        <v>12.28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167.4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15.31</v>
      </c>
      <c r="K74" s="201">
        <v>5.4</v>
      </c>
      <c r="L74" s="201">
        <v>2.0299999999999998</v>
      </c>
      <c r="M74" s="201">
        <v>0</v>
      </c>
      <c r="N74" s="201">
        <v>0.97</v>
      </c>
      <c r="O74" s="201">
        <v>1.63</v>
      </c>
      <c r="P74" s="201">
        <v>2.2000000000000002</v>
      </c>
      <c r="Q74" s="201">
        <v>0.16</v>
      </c>
      <c r="R74" s="201">
        <v>0.17</v>
      </c>
      <c r="S74" s="201">
        <v>0.19</v>
      </c>
      <c r="T74" s="201">
        <v>0</v>
      </c>
      <c r="U74" s="201">
        <v>9.6199999999999992</v>
      </c>
      <c r="V74" s="201">
        <v>0.33</v>
      </c>
      <c r="W74" s="201">
        <v>0.39</v>
      </c>
      <c r="X74" s="201">
        <v>1.24</v>
      </c>
      <c r="Y74" s="201">
        <v>0</v>
      </c>
      <c r="Z74" s="201">
        <v>2.33</v>
      </c>
      <c r="AA74" s="201">
        <v>0.75</v>
      </c>
      <c r="AB74" s="201">
        <v>0</v>
      </c>
      <c r="AC74" s="201">
        <v>0.84</v>
      </c>
      <c r="AD74" s="201">
        <v>12.28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167.4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15.31</v>
      </c>
      <c r="K75" s="201">
        <v>5.4</v>
      </c>
      <c r="L75" s="201">
        <v>2.16</v>
      </c>
      <c r="M75" s="201">
        <v>0</v>
      </c>
      <c r="N75" s="201">
        <v>0.97</v>
      </c>
      <c r="O75" s="201">
        <v>1.63</v>
      </c>
      <c r="P75" s="201">
        <v>2.2000000000000002</v>
      </c>
      <c r="Q75" s="201">
        <v>0.18</v>
      </c>
      <c r="R75" s="201">
        <v>0.17</v>
      </c>
      <c r="S75" s="201">
        <v>0.19</v>
      </c>
      <c r="T75" s="201">
        <v>0</v>
      </c>
      <c r="U75" s="201">
        <v>9.6199999999999992</v>
      </c>
      <c r="V75" s="201">
        <v>0.33</v>
      </c>
      <c r="W75" s="201">
        <v>0.39</v>
      </c>
      <c r="X75" s="201">
        <v>1.24</v>
      </c>
      <c r="Y75" s="201">
        <v>0</v>
      </c>
      <c r="Z75" s="201">
        <v>2.33</v>
      </c>
      <c r="AA75" s="201">
        <v>0.75</v>
      </c>
      <c r="AB75" s="201">
        <v>0</v>
      </c>
      <c r="AC75" s="201">
        <v>0.84</v>
      </c>
      <c r="AD75" s="201">
        <v>12.28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15.31</v>
      </c>
      <c r="K76" s="201">
        <v>3.32</v>
      </c>
      <c r="L76" s="201">
        <v>1.81</v>
      </c>
      <c r="M76" s="201">
        <v>0</v>
      </c>
      <c r="N76" s="201">
        <v>0.97</v>
      </c>
      <c r="O76" s="201">
        <v>1.63</v>
      </c>
      <c r="P76" s="201">
        <v>2.2000000000000002</v>
      </c>
      <c r="Q76" s="201">
        <v>0.16</v>
      </c>
      <c r="R76" s="201">
        <v>0.17</v>
      </c>
      <c r="S76" s="201">
        <v>0.19</v>
      </c>
      <c r="T76" s="201">
        <v>0</v>
      </c>
      <c r="U76" s="201">
        <v>9.6199999999999992</v>
      </c>
      <c r="V76" s="201">
        <v>0.33</v>
      </c>
      <c r="W76" s="201">
        <v>0.39</v>
      </c>
      <c r="X76" s="201">
        <v>1.24</v>
      </c>
      <c r="Y76" s="201">
        <v>0</v>
      </c>
      <c r="Z76" s="201">
        <v>2.33</v>
      </c>
      <c r="AA76" s="201">
        <v>0.75</v>
      </c>
      <c r="AB76" s="201">
        <v>0</v>
      </c>
      <c r="AC76" s="201">
        <v>0.84</v>
      </c>
      <c r="AD76" s="201">
        <v>12.28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15.31</v>
      </c>
      <c r="K77" s="201">
        <v>4.79</v>
      </c>
      <c r="L77" s="201">
        <v>1.71</v>
      </c>
      <c r="M77" s="201">
        <v>0</v>
      </c>
      <c r="N77" s="201">
        <v>0.97</v>
      </c>
      <c r="O77" s="201">
        <v>1.63</v>
      </c>
      <c r="P77" s="201">
        <v>2.2000000000000002</v>
      </c>
      <c r="Q77" s="201">
        <v>0.16</v>
      </c>
      <c r="R77" s="201">
        <v>0.17</v>
      </c>
      <c r="S77" s="201">
        <v>0.19</v>
      </c>
      <c r="T77" s="201">
        <v>0</v>
      </c>
      <c r="U77" s="201">
        <v>0</v>
      </c>
      <c r="V77" s="201">
        <v>0.33</v>
      </c>
      <c r="W77" s="201">
        <v>0.39</v>
      </c>
      <c r="X77" s="201">
        <v>1.24</v>
      </c>
      <c r="Y77" s="201">
        <v>0</v>
      </c>
      <c r="Z77" s="201">
        <v>2.33</v>
      </c>
      <c r="AA77" s="201">
        <v>0.75</v>
      </c>
      <c r="AB77" s="201">
        <v>0</v>
      </c>
      <c r="AC77" s="201">
        <v>0.84</v>
      </c>
      <c r="AD77" s="201">
        <v>12.28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15.31</v>
      </c>
      <c r="K78" s="201">
        <v>4.79</v>
      </c>
      <c r="L78" s="201">
        <v>1.71</v>
      </c>
      <c r="M78" s="201">
        <v>0</v>
      </c>
      <c r="N78" s="201">
        <v>0.97</v>
      </c>
      <c r="O78" s="201">
        <v>1.63</v>
      </c>
      <c r="P78" s="201">
        <v>2.2000000000000002</v>
      </c>
      <c r="Q78" s="201">
        <v>0.18</v>
      </c>
      <c r="R78" s="201">
        <v>0.17</v>
      </c>
      <c r="S78" s="201">
        <v>0.22</v>
      </c>
      <c r="T78" s="201">
        <v>0</v>
      </c>
      <c r="U78" s="201">
        <v>0</v>
      </c>
      <c r="V78" s="201">
        <v>0.33</v>
      </c>
      <c r="W78" s="201">
        <v>0.39</v>
      </c>
      <c r="X78" s="201">
        <v>1.24</v>
      </c>
      <c r="Y78" s="201">
        <v>0</v>
      </c>
      <c r="Z78" s="201">
        <v>2.33</v>
      </c>
      <c r="AA78" s="201">
        <v>0.75</v>
      </c>
      <c r="AB78" s="201">
        <v>0</v>
      </c>
      <c r="AC78" s="201">
        <v>0.84</v>
      </c>
      <c r="AD78" s="201">
        <v>12.28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9.8699999999999992</v>
      </c>
      <c r="E79" s="201">
        <v>0</v>
      </c>
      <c r="F79" s="201">
        <v>0</v>
      </c>
      <c r="G79" s="201">
        <v>16.55</v>
      </c>
      <c r="H79" s="201">
        <v>0</v>
      </c>
      <c r="I79" s="201">
        <v>0</v>
      </c>
      <c r="J79" s="201">
        <v>15.31</v>
      </c>
      <c r="K79" s="201">
        <v>4.79</v>
      </c>
      <c r="L79" s="201">
        <v>1.81</v>
      </c>
      <c r="M79" s="201">
        <v>0</v>
      </c>
      <c r="N79" s="201">
        <v>0.97</v>
      </c>
      <c r="O79" s="201">
        <v>1.63</v>
      </c>
      <c r="P79" s="201">
        <v>2.2000000000000002</v>
      </c>
      <c r="Q79" s="201">
        <v>0.18</v>
      </c>
      <c r="R79" s="201">
        <v>0.17</v>
      </c>
      <c r="S79" s="201">
        <v>0.22</v>
      </c>
      <c r="T79" s="201">
        <v>0</v>
      </c>
      <c r="U79" s="201">
        <v>0</v>
      </c>
      <c r="V79" s="201">
        <v>0.33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0.84</v>
      </c>
      <c r="AD79" s="201">
        <v>12.28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5.62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9.8699999999999992</v>
      </c>
      <c r="E80" s="201">
        <v>0</v>
      </c>
      <c r="F80" s="201">
        <v>0</v>
      </c>
      <c r="G80" s="201">
        <v>16.55</v>
      </c>
      <c r="H80" s="201">
        <v>0</v>
      </c>
      <c r="I80" s="201">
        <v>0</v>
      </c>
      <c r="J80" s="201">
        <v>15.31</v>
      </c>
      <c r="K80" s="201">
        <v>4.79</v>
      </c>
      <c r="L80" s="201">
        <v>1.81</v>
      </c>
      <c r="M80" s="201">
        <v>0</v>
      </c>
      <c r="N80" s="201">
        <v>0.97</v>
      </c>
      <c r="O80" s="201">
        <v>1.63</v>
      </c>
      <c r="P80" s="201">
        <v>2.2000000000000002</v>
      </c>
      <c r="Q80" s="201">
        <v>0.18</v>
      </c>
      <c r="R80" s="201">
        <v>0.17</v>
      </c>
      <c r="S80" s="201">
        <v>0.22</v>
      </c>
      <c r="T80" s="201">
        <v>0</v>
      </c>
      <c r="U80" s="201">
        <v>0</v>
      </c>
      <c r="V80" s="201">
        <v>0.33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0.84</v>
      </c>
      <c r="AD80" s="201">
        <v>12.28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5.62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9.8699999999999992</v>
      </c>
      <c r="E81" s="201">
        <v>0</v>
      </c>
      <c r="F81" s="201">
        <v>0</v>
      </c>
      <c r="G81" s="201">
        <v>16.55</v>
      </c>
      <c r="H81" s="201">
        <v>0</v>
      </c>
      <c r="I81" s="201">
        <v>0</v>
      </c>
      <c r="J81" s="201">
        <v>15.31</v>
      </c>
      <c r="K81" s="201">
        <v>5.38</v>
      </c>
      <c r="L81" s="201">
        <v>1.81</v>
      </c>
      <c r="M81" s="201">
        <v>0</v>
      </c>
      <c r="N81" s="201">
        <v>0.97</v>
      </c>
      <c r="O81" s="201">
        <v>1.63</v>
      </c>
      <c r="P81" s="201">
        <v>2.2000000000000002</v>
      </c>
      <c r="Q81" s="201">
        <v>0.18</v>
      </c>
      <c r="R81" s="201">
        <v>0.17</v>
      </c>
      <c r="S81" s="201">
        <v>0.22</v>
      </c>
      <c r="T81" s="201">
        <v>0</v>
      </c>
      <c r="U81" s="201">
        <v>0</v>
      </c>
      <c r="V81" s="201">
        <v>0.33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0.84</v>
      </c>
      <c r="AD81" s="201">
        <v>12.28</v>
      </c>
      <c r="AE81" s="201">
        <v>0</v>
      </c>
      <c r="AF81" s="201">
        <v>0</v>
      </c>
      <c r="AG81" s="201">
        <v>19.39</v>
      </c>
      <c r="AH81" s="201">
        <v>0</v>
      </c>
      <c r="AI81" s="201">
        <v>3.21</v>
      </c>
      <c r="AJ81" s="201">
        <v>0</v>
      </c>
      <c r="AK81" s="201">
        <v>5.62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9.8699999999999992</v>
      </c>
      <c r="E82" s="201">
        <v>0</v>
      </c>
      <c r="F82" s="201">
        <v>0</v>
      </c>
      <c r="G82" s="201">
        <v>16.55</v>
      </c>
      <c r="H82" s="201">
        <v>0</v>
      </c>
      <c r="I82" s="201">
        <v>0</v>
      </c>
      <c r="J82" s="201">
        <v>15.31</v>
      </c>
      <c r="K82" s="201">
        <v>5.38</v>
      </c>
      <c r="L82" s="201">
        <v>1.81</v>
      </c>
      <c r="M82" s="201">
        <v>0</v>
      </c>
      <c r="N82" s="201">
        <v>0.97</v>
      </c>
      <c r="O82" s="201">
        <v>1.63</v>
      </c>
      <c r="P82" s="201">
        <v>2.2000000000000002</v>
      </c>
      <c r="Q82" s="201">
        <v>0.18</v>
      </c>
      <c r="R82" s="201">
        <v>0.17</v>
      </c>
      <c r="S82" s="201">
        <v>0.22</v>
      </c>
      <c r="T82" s="201">
        <v>0</v>
      </c>
      <c r="U82" s="201">
        <v>0</v>
      </c>
      <c r="V82" s="201">
        <v>0.33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0.61</v>
      </c>
      <c r="AD82" s="201">
        <v>12.28</v>
      </c>
      <c r="AE82" s="201">
        <v>0</v>
      </c>
      <c r="AF82" s="201">
        <v>0</v>
      </c>
      <c r="AG82" s="201">
        <v>19.39</v>
      </c>
      <c r="AH82" s="201">
        <v>0</v>
      </c>
      <c r="AI82" s="201">
        <v>3.21</v>
      </c>
      <c r="AJ82" s="201">
        <v>0</v>
      </c>
      <c r="AK82" s="201">
        <v>5.62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16.55</v>
      </c>
      <c r="H83" s="201">
        <v>0</v>
      </c>
      <c r="I83" s="201">
        <v>0</v>
      </c>
      <c r="J83" s="201">
        <v>15.31</v>
      </c>
      <c r="K83" s="201">
        <v>5.38</v>
      </c>
      <c r="L83" s="201">
        <v>1.81</v>
      </c>
      <c r="M83" s="201">
        <v>0</v>
      </c>
      <c r="N83" s="201">
        <v>0.97</v>
      </c>
      <c r="O83" s="201">
        <v>1.63</v>
      </c>
      <c r="P83" s="201">
        <v>2.2000000000000002</v>
      </c>
      <c r="Q83" s="201">
        <v>0.18</v>
      </c>
      <c r="R83" s="201">
        <v>0.17</v>
      </c>
      <c r="S83" s="201">
        <v>0.22</v>
      </c>
      <c r="T83" s="201">
        <v>0</v>
      </c>
      <c r="U83" s="201">
        <v>0</v>
      </c>
      <c r="V83" s="201">
        <v>0.33</v>
      </c>
      <c r="W83" s="201">
        <v>0.39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0.61</v>
      </c>
      <c r="AD83" s="201">
        <v>12.28</v>
      </c>
      <c r="AE83" s="201">
        <v>0</v>
      </c>
      <c r="AF83" s="201">
        <v>0</v>
      </c>
      <c r="AG83" s="201">
        <v>19.39</v>
      </c>
      <c r="AH83" s="201">
        <v>0</v>
      </c>
      <c r="AI83" s="201">
        <v>3.21</v>
      </c>
      <c r="AJ83" s="201">
        <v>0</v>
      </c>
      <c r="AK83" s="201">
        <v>4.75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16.55</v>
      </c>
      <c r="H84" s="201">
        <v>0</v>
      </c>
      <c r="I84" s="201">
        <v>0</v>
      </c>
      <c r="J84" s="201">
        <v>15.31</v>
      </c>
      <c r="K84" s="201">
        <v>5.38</v>
      </c>
      <c r="L84" s="201">
        <v>1.81</v>
      </c>
      <c r="M84" s="201">
        <v>0</v>
      </c>
      <c r="N84" s="201">
        <v>0.97</v>
      </c>
      <c r="O84" s="201">
        <v>1.63</v>
      </c>
      <c r="P84" s="201">
        <v>2.2000000000000002</v>
      </c>
      <c r="Q84" s="201">
        <v>0.18</v>
      </c>
      <c r="R84" s="201">
        <v>0.17</v>
      </c>
      <c r="S84" s="201">
        <v>0.22</v>
      </c>
      <c r="T84" s="201">
        <v>0</v>
      </c>
      <c r="U84" s="201">
        <v>0</v>
      </c>
      <c r="V84" s="201">
        <v>0.33</v>
      </c>
      <c r="W84" s="201">
        <v>0.39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0.61</v>
      </c>
      <c r="AD84" s="201">
        <v>12.28</v>
      </c>
      <c r="AE84" s="201">
        <v>0</v>
      </c>
      <c r="AF84" s="201">
        <v>0</v>
      </c>
      <c r="AG84" s="201">
        <v>19.39</v>
      </c>
      <c r="AH84" s="201">
        <v>0</v>
      </c>
      <c r="AI84" s="201">
        <v>3.21</v>
      </c>
      <c r="AJ84" s="201">
        <v>0</v>
      </c>
      <c r="AK84" s="201">
        <v>4.75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16.55</v>
      </c>
      <c r="H85" s="201">
        <v>0</v>
      </c>
      <c r="I85" s="201">
        <v>0</v>
      </c>
      <c r="J85" s="201">
        <v>15.31</v>
      </c>
      <c r="K85" s="201">
        <v>5.38</v>
      </c>
      <c r="L85" s="201">
        <v>1.81</v>
      </c>
      <c r="M85" s="201">
        <v>0</v>
      </c>
      <c r="N85" s="201">
        <v>0.97</v>
      </c>
      <c r="O85" s="201">
        <v>1.63</v>
      </c>
      <c r="P85" s="201">
        <v>2.2000000000000002</v>
      </c>
      <c r="Q85" s="201">
        <v>0.18</v>
      </c>
      <c r="R85" s="201">
        <v>0.17</v>
      </c>
      <c r="S85" s="201">
        <v>0.22</v>
      </c>
      <c r="T85" s="201">
        <v>0</v>
      </c>
      <c r="U85" s="201">
        <v>1.73</v>
      </c>
      <c r="V85" s="201">
        <v>0.33</v>
      </c>
      <c r="W85" s="201">
        <v>0.39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0.61</v>
      </c>
      <c r="AD85" s="201">
        <v>12.28</v>
      </c>
      <c r="AE85" s="201">
        <v>0</v>
      </c>
      <c r="AF85" s="201">
        <v>0</v>
      </c>
      <c r="AG85" s="201">
        <v>19.39</v>
      </c>
      <c r="AH85" s="201">
        <v>0</v>
      </c>
      <c r="AI85" s="201">
        <v>3.21</v>
      </c>
      <c r="AJ85" s="201">
        <v>0</v>
      </c>
      <c r="AK85" s="201">
        <v>4.75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16.55</v>
      </c>
      <c r="H86" s="201">
        <v>0</v>
      </c>
      <c r="I86" s="201">
        <v>0</v>
      </c>
      <c r="J86" s="201">
        <v>20.32</v>
      </c>
      <c r="K86" s="201">
        <v>5.38</v>
      </c>
      <c r="L86" s="201">
        <v>1.81</v>
      </c>
      <c r="M86" s="201">
        <v>0</v>
      </c>
      <c r="N86" s="201">
        <v>0.97</v>
      </c>
      <c r="O86" s="201">
        <v>1.63</v>
      </c>
      <c r="P86" s="201">
        <v>2.2000000000000002</v>
      </c>
      <c r="Q86" s="201">
        <v>0.18</v>
      </c>
      <c r="R86" s="201">
        <v>0.17</v>
      </c>
      <c r="S86" s="201">
        <v>0.22</v>
      </c>
      <c r="T86" s="201">
        <v>0</v>
      </c>
      <c r="U86" s="201">
        <v>1.73</v>
      </c>
      <c r="V86" s="201">
        <v>0.33</v>
      </c>
      <c r="W86" s="201">
        <v>0.39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0.61</v>
      </c>
      <c r="AD86" s="201">
        <v>12.28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4.75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20.32</v>
      </c>
      <c r="K87" s="201">
        <v>5.38</v>
      </c>
      <c r="L87" s="201">
        <v>2.13</v>
      </c>
      <c r="M87" s="201">
        <v>0</v>
      </c>
      <c r="N87" s="201">
        <v>0.97</v>
      </c>
      <c r="O87" s="201">
        <v>1.63</v>
      </c>
      <c r="P87" s="201">
        <v>2.2000000000000002</v>
      </c>
      <c r="Q87" s="201">
        <v>0.18</v>
      </c>
      <c r="R87" s="201">
        <v>0.17</v>
      </c>
      <c r="S87" s="201">
        <v>0.22</v>
      </c>
      <c r="T87" s="201">
        <v>0</v>
      </c>
      <c r="U87" s="201">
        <v>1.73</v>
      </c>
      <c r="V87" s="201">
        <v>0.33</v>
      </c>
      <c r="W87" s="201">
        <v>0.39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0.61</v>
      </c>
      <c r="AD87" s="201">
        <v>12.28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3.88</v>
      </c>
      <c r="AL87" s="201">
        <v>0</v>
      </c>
      <c r="AM87" s="201">
        <v>0</v>
      </c>
      <c r="AN87" s="201">
        <v>0</v>
      </c>
      <c r="AO87" s="201">
        <v>172.8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20.32</v>
      </c>
      <c r="K88" s="201">
        <v>5.38</v>
      </c>
      <c r="L88" s="201">
        <v>2.13</v>
      </c>
      <c r="M88" s="201">
        <v>0</v>
      </c>
      <c r="N88" s="201">
        <v>0.97</v>
      </c>
      <c r="O88" s="201">
        <v>1.63</v>
      </c>
      <c r="P88" s="201">
        <v>2.2000000000000002</v>
      </c>
      <c r="Q88" s="201">
        <v>0.18</v>
      </c>
      <c r="R88" s="201">
        <v>0.17</v>
      </c>
      <c r="S88" s="201">
        <v>0.22</v>
      </c>
      <c r="T88" s="201">
        <v>0</v>
      </c>
      <c r="U88" s="201">
        <v>1.73</v>
      </c>
      <c r="V88" s="201">
        <v>0.33</v>
      </c>
      <c r="W88" s="201">
        <v>0.39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0.61</v>
      </c>
      <c r="AD88" s="201">
        <v>12.28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3.88</v>
      </c>
      <c r="AL88" s="201">
        <v>0</v>
      </c>
      <c r="AM88" s="201">
        <v>0</v>
      </c>
      <c r="AN88" s="201">
        <v>0</v>
      </c>
      <c r="AO88" s="201">
        <v>172.8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20.32</v>
      </c>
      <c r="K89" s="201">
        <v>5.38</v>
      </c>
      <c r="L89" s="201">
        <v>2.13</v>
      </c>
      <c r="M89" s="201">
        <v>0</v>
      </c>
      <c r="N89" s="201">
        <v>0.97</v>
      </c>
      <c r="O89" s="201">
        <v>1.63</v>
      </c>
      <c r="P89" s="201">
        <v>2.2000000000000002</v>
      </c>
      <c r="Q89" s="201">
        <v>0.18</v>
      </c>
      <c r="R89" s="201">
        <v>0.17</v>
      </c>
      <c r="S89" s="201">
        <v>0.22</v>
      </c>
      <c r="T89" s="201">
        <v>0</v>
      </c>
      <c r="U89" s="201">
        <v>1.73</v>
      </c>
      <c r="V89" s="201">
        <v>0.33</v>
      </c>
      <c r="W89" s="201">
        <v>0.39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0.61</v>
      </c>
      <c r="AD89" s="201">
        <v>12.28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3.88</v>
      </c>
      <c r="AL89" s="201">
        <v>0</v>
      </c>
      <c r="AM89" s="201">
        <v>0</v>
      </c>
      <c r="AN89" s="201">
        <v>0</v>
      </c>
      <c r="AO89" s="201">
        <v>172.8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20.32</v>
      </c>
      <c r="K90" s="201">
        <v>5.38</v>
      </c>
      <c r="L90" s="201">
        <v>2.13</v>
      </c>
      <c r="M90" s="201">
        <v>0</v>
      </c>
      <c r="N90" s="201">
        <v>0.97</v>
      </c>
      <c r="O90" s="201">
        <v>1.63</v>
      </c>
      <c r="P90" s="201">
        <v>2.2000000000000002</v>
      </c>
      <c r="Q90" s="201">
        <v>0.18</v>
      </c>
      <c r="R90" s="201">
        <v>0.17</v>
      </c>
      <c r="S90" s="201">
        <v>0.22</v>
      </c>
      <c r="T90" s="201">
        <v>0</v>
      </c>
      <c r="U90" s="201">
        <v>1.73</v>
      </c>
      <c r="V90" s="201">
        <v>0.33</v>
      </c>
      <c r="W90" s="201">
        <v>0.39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0.38</v>
      </c>
      <c r="AD90" s="201">
        <v>12.28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3.88</v>
      </c>
      <c r="AL90" s="201">
        <v>0</v>
      </c>
      <c r="AM90" s="201">
        <v>0</v>
      </c>
      <c r="AN90" s="201">
        <v>0</v>
      </c>
      <c r="AO90" s="201">
        <v>172.8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20.32</v>
      </c>
      <c r="K91" s="201">
        <v>5.38</v>
      </c>
      <c r="L91" s="201">
        <v>2.13</v>
      </c>
      <c r="M91" s="201">
        <v>0</v>
      </c>
      <c r="N91" s="201">
        <v>0.97</v>
      </c>
      <c r="O91" s="201">
        <v>1.63</v>
      </c>
      <c r="P91" s="201">
        <v>2.2000000000000002</v>
      </c>
      <c r="Q91" s="201">
        <v>0.18</v>
      </c>
      <c r="R91" s="201">
        <v>0.17</v>
      </c>
      <c r="S91" s="201">
        <v>0.22</v>
      </c>
      <c r="T91" s="201">
        <v>0</v>
      </c>
      <c r="U91" s="201">
        <v>1.73</v>
      </c>
      <c r="V91" s="201">
        <v>0.33</v>
      </c>
      <c r="W91" s="201">
        <v>0.39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0.38</v>
      </c>
      <c r="AD91" s="201">
        <v>12.28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3.88</v>
      </c>
      <c r="AL91" s="201">
        <v>0</v>
      </c>
      <c r="AM91" s="201">
        <v>0</v>
      </c>
      <c r="AN91" s="201">
        <v>0</v>
      </c>
      <c r="AO91" s="201">
        <v>172.8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20.32</v>
      </c>
      <c r="K92" s="201">
        <v>5.38</v>
      </c>
      <c r="L92" s="201">
        <v>2.13</v>
      </c>
      <c r="M92" s="201">
        <v>0</v>
      </c>
      <c r="N92" s="201">
        <v>0.97</v>
      </c>
      <c r="O92" s="201">
        <v>1.63</v>
      </c>
      <c r="P92" s="201">
        <v>2.2000000000000002</v>
      </c>
      <c r="Q92" s="201">
        <v>0.18</v>
      </c>
      <c r="R92" s="201">
        <v>0.17</v>
      </c>
      <c r="S92" s="201">
        <v>0.22</v>
      </c>
      <c r="T92" s="201">
        <v>0</v>
      </c>
      <c r="U92" s="201">
        <v>1.73</v>
      </c>
      <c r="V92" s="201">
        <v>0.33</v>
      </c>
      <c r="W92" s="201">
        <v>0.39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0.38</v>
      </c>
      <c r="AD92" s="201">
        <v>12.28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3.02</v>
      </c>
      <c r="AL92" s="201">
        <v>0</v>
      </c>
      <c r="AM92" s="201">
        <v>0</v>
      </c>
      <c r="AN92" s="201">
        <v>0</v>
      </c>
      <c r="AO92" s="201">
        <v>172.8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20.32</v>
      </c>
      <c r="K93" s="201">
        <v>5.38</v>
      </c>
      <c r="L93" s="201">
        <v>2.13</v>
      </c>
      <c r="M93" s="201">
        <v>0</v>
      </c>
      <c r="N93" s="201">
        <v>0.97</v>
      </c>
      <c r="O93" s="201">
        <v>1.63</v>
      </c>
      <c r="P93" s="201">
        <v>2.2000000000000002</v>
      </c>
      <c r="Q93" s="201">
        <v>0.18</v>
      </c>
      <c r="R93" s="201">
        <v>0.17</v>
      </c>
      <c r="S93" s="201">
        <v>0.22</v>
      </c>
      <c r="T93" s="201">
        <v>0</v>
      </c>
      <c r="U93" s="201">
        <v>1.73</v>
      </c>
      <c r="V93" s="201">
        <v>0.33</v>
      </c>
      <c r="W93" s="201">
        <v>0.39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0.38</v>
      </c>
      <c r="AD93" s="201">
        <v>12.28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3.02</v>
      </c>
      <c r="AL93" s="201">
        <v>0</v>
      </c>
      <c r="AM93" s="201">
        <v>0</v>
      </c>
      <c r="AN93" s="201">
        <v>0</v>
      </c>
      <c r="AO93" s="201">
        <v>172.8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20.32</v>
      </c>
      <c r="K94" s="201">
        <v>5.38</v>
      </c>
      <c r="L94" s="201">
        <v>2.13</v>
      </c>
      <c r="M94" s="201">
        <v>0</v>
      </c>
      <c r="N94" s="201">
        <v>0.97</v>
      </c>
      <c r="O94" s="201">
        <v>1.63</v>
      </c>
      <c r="P94" s="201">
        <v>2.2000000000000002</v>
      </c>
      <c r="Q94" s="201">
        <v>0.18</v>
      </c>
      <c r="R94" s="201">
        <v>0.17</v>
      </c>
      <c r="S94" s="201">
        <v>0.22</v>
      </c>
      <c r="T94" s="201">
        <v>0</v>
      </c>
      <c r="U94" s="201">
        <v>1.73</v>
      </c>
      <c r="V94" s="201">
        <v>0.33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0.38</v>
      </c>
      <c r="AD94" s="201">
        <v>12.28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3.02</v>
      </c>
      <c r="AL94" s="201">
        <v>0</v>
      </c>
      <c r="AM94" s="201">
        <v>0</v>
      </c>
      <c r="AN94" s="201">
        <v>0</v>
      </c>
      <c r="AO94" s="201">
        <v>172.8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20.32</v>
      </c>
      <c r="K95" s="201">
        <v>5.38</v>
      </c>
      <c r="L95" s="201">
        <v>2.13</v>
      </c>
      <c r="M95" s="201">
        <v>0</v>
      </c>
      <c r="N95" s="201">
        <v>0.97</v>
      </c>
      <c r="O95" s="201">
        <v>1.63</v>
      </c>
      <c r="P95" s="201">
        <v>2.2000000000000002</v>
      </c>
      <c r="Q95" s="201">
        <v>0.18</v>
      </c>
      <c r="R95" s="201">
        <v>0.17</v>
      </c>
      <c r="S95" s="201">
        <v>0.22</v>
      </c>
      <c r="T95" s="201">
        <v>0</v>
      </c>
      <c r="U95" s="201">
        <v>1.73</v>
      </c>
      <c r="V95" s="201">
        <v>0.33</v>
      </c>
      <c r="W95" s="201">
        <v>0.39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0.38</v>
      </c>
      <c r="AD95" s="201">
        <v>12.28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3.02</v>
      </c>
      <c r="AL95" s="201">
        <v>0</v>
      </c>
      <c r="AM95" s="201">
        <v>0</v>
      </c>
      <c r="AN95" s="201">
        <v>0</v>
      </c>
      <c r="AO95" s="201">
        <v>172.8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20.32</v>
      </c>
      <c r="K96" s="201">
        <v>5.38</v>
      </c>
      <c r="L96" s="201">
        <v>2.13</v>
      </c>
      <c r="M96" s="201">
        <v>0</v>
      </c>
      <c r="N96" s="201">
        <v>0.97</v>
      </c>
      <c r="O96" s="201">
        <v>1.63</v>
      </c>
      <c r="P96" s="201">
        <v>2.2000000000000002</v>
      </c>
      <c r="Q96" s="201">
        <v>0.18</v>
      </c>
      <c r="R96" s="201">
        <v>0.17</v>
      </c>
      <c r="S96" s="201">
        <v>0.22</v>
      </c>
      <c r="T96" s="201">
        <v>0</v>
      </c>
      <c r="U96" s="201">
        <v>1.73</v>
      </c>
      <c r="V96" s="201">
        <v>0.33</v>
      </c>
      <c r="W96" s="201">
        <v>0.39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0.38</v>
      </c>
      <c r="AD96" s="201">
        <v>12.28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3.02</v>
      </c>
      <c r="AL96" s="201">
        <v>0</v>
      </c>
      <c r="AM96" s="201">
        <v>0</v>
      </c>
      <c r="AN96" s="201">
        <v>0</v>
      </c>
      <c r="AO96" s="201">
        <v>172.8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20.32</v>
      </c>
      <c r="K97" s="201">
        <v>5.38</v>
      </c>
      <c r="L97" s="201">
        <v>2.13</v>
      </c>
      <c r="M97" s="201">
        <v>0</v>
      </c>
      <c r="N97" s="201">
        <v>0.97</v>
      </c>
      <c r="O97" s="201">
        <v>1.63</v>
      </c>
      <c r="P97" s="201">
        <v>2.2000000000000002</v>
      </c>
      <c r="Q97" s="201">
        <v>0.18</v>
      </c>
      <c r="R97" s="201">
        <v>0.17</v>
      </c>
      <c r="S97" s="201">
        <v>0.22</v>
      </c>
      <c r="T97" s="201">
        <v>0</v>
      </c>
      <c r="U97" s="201">
        <v>1.73</v>
      </c>
      <c r="V97" s="201">
        <v>0.33</v>
      </c>
      <c r="W97" s="201">
        <v>0.39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0.38</v>
      </c>
      <c r="AD97" s="201">
        <v>12.28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3.02</v>
      </c>
      <c r="AL97" s="201">
        <v>0</v>
      </c>
      <c r="AM97" s="201">
        <v>0</v>
      </c>
      <c r="AN97" s="201">
        <v>0</v>
      </c>
      <c r="AO97" s="201">
        <v>172.8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20.32</v>
      </c>
      <c r="K98" s="201">
        <v>5.38</v>
      </c>
      <c r="L98" s="201">
        <v>2.13</v>
      </c>
      <c r="M98" s="201">
        <v>0</v>
      </c>
      <c r="N98" s="201">
        <v>0.97</v>
      </c>
      <c r="O98" s="201">
        <v>1.63</v>
      </c>
      <c r="P98" s="201">
        <v>2.2000000000000002</v>
      </c>
      <c r="Q98" s="201">
        <v>0.18</v>
      </c>
      <c r="R98" s="201">
        <v>0.17</v>
      </c>
      <c r="S98" s="201">
        <v>0.22</v>
      </c>
      <c r="T98" s="201">
        <v>0</v>
      </c>
      <c r="U98" s="201">
        <v>1.73</v>
      </c>
      <c r="V98" s="201">
        <v>0.33</v>
      </c>
      <c r="W98" s="201">
        <v>0.39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0.38</v>
      </c>
      <c r="AD98" s="201">
        <v>12.28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3.02</v>
      </c>
      <c r="AL98" s="201">
        <v>0</v>
      </c>
      <c r="AM98" s="201">
        <v>0</v>
      </c>
      <c r="AN98" s="201">
        <v>0</v>
      </c>
      <c r="AO98" s="201">
        <v>172.8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0.23775500000000013</v>
      </c>
      <c r="E99">
        <f t="shared" si="0"/>
        <v>0</v>
      </c>
      <c r="F99">
        <f t="shared" si="0"/>
        <v>0</v>
      </c>
      <c r="G99">
        <f t="shared" si="0"/>
        <v>0.4009799999999995</v>
      </c>
      <c r="H99">
        <f t="shared" si="0"/>
        <v>0</v>
      </c>
      <c r="I99">
        <f t="shared" si="0"/>
        <v>0</v>
      </c>
      <c r="J99">
        <f t="shared" si="0"/>
        <v>0.39103749999999976</v>
      </c>
      <c r="K99">
        <f t="shared" si="0"/>
        <v>1.2947925</v>
      </c>
      <c r="L99">
        <f t="shared" si="0"/>
        <v>0.44460749999999988</v>
      </c>
      <c r="M99">
        <f t="shared" si="0"/>
        <v>0</v>
      </c>
      <c r="N99">
        <f t="shared" si="0"/>
        <v>2.3279999999999981E-2</v>
      </c>
      <c r="O99">
        <f t="shared" si="0"/>
        <v>3.9114999999999955E-2</v>
      </c>
      <c r="P99">
        <f t="shared" si="0"/>
        <v>5.2799999999999916E-2</v>
      </c>
      <c r="Q99">
        <f t="shared" si="0"/>
        <v>3.0265000000000049E-2</v>
      </c>
      <c r="R99">
        <f t="shared" si="0"/>
        <v>2.1562500000000012E-2</v>
      </c>
      <c r="S99">
        <f t="shared" si="0"/>
        <v>3.3252500000000011E-2</v>
      </c>
      <c r="T99">
        <f t="shared" si="0"/>
        <v>0</v>
      </c>
      <c r="U99">
        <f t="shared" si="0"/>
        <v>0.1492325000000001</v>
      </c>
      <c r="V99">
        <f t="shared" si="0"/>
        <v>2.3182499999999998E-2</v>
      </c>
      <c r="W99">
        <f t="shared" si="0"/>
        <v>9.3225000000000079E-3</v>
      </c>
      <c r="X99">
        <f t="shared" si="0"/>
        <v>2.9719999999999951E-2</v>
      </c>
      <c r="Y99">
        <f t="shared" si="0"/>
        <v>0</v>
      </c>
      <c r="Z99">
        <f t="shared" si="0"/>
        <v>0.11101499999999975</v>
      </c>
      <c r="AA99">
        <f t="shared" si="0"/>
        <v>0.10140750000000004</v>
      </c>
      <c r="AB99">
        <f t="shared" si="0"/>
        <v>0</v>
      </c>
      <c r="AC99">
        <f t="shared" si="0"/>
        <v>1.1405000000000012E-2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0.45337500000000114</v>
      </c>
      <c r="AH99">
        <f t="shared" si="0"/>
        <v>1.36575E-2</v>
      </c>
      <c r="AI99">
        <f t="shared" si="0"/>
        <v>7.3829999999999979E-2</v>
      </c>
      <c r="AJ99">
        <f t="shared" si="0"/>
        <v>0</v>
      </c>
      <c r="AK99">
        <f t="shared" si="0"/>
        <v>0.20969249999999981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4.1471999999999936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6.88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17.88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6.88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17.88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6.88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17.88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7.02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17.88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7.02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17.88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7.02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17.88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7.02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17.88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7.02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17.88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7.02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17.88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6.88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17.88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6.88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17.88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6.88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17.88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6.88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17.88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6.88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17.88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6.88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17.88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6.88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17.88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6.88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17.88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6.88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17.88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6.88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17.88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6.88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17.88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6.88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17.88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6.88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17.88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6.88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17.88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6.88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17.88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6.88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17.88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6.88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17.88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6.88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17.88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6.88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17.88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6.88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17.88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6.88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17.88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6.88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17.88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6.88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17.88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6.88</v>
      </c>
      <c r="AH35" s="201">
        <v>1.21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17.88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6.88</v>
      </c>
      <c r="AH36" s="201">
        <v>1.21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17.88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6.88</v>
      </c>
      <c r="AH37" s="201">
        <v>1.21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17.88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6.88</v>
      </c>
      <c r="AH38" s="201">
        <v>2.42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17.88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6.88</v>
      </c>
      <c r="AH39" s="201">
        <v>2.42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17.510000000000002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6.88</v>
      </c>
      <c r="AH40" s="201">
        <v>3.64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17.510000000000002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</v>
      </c>
      <c r="AH41" s="201">
        <v>3.64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17.510000000000002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</v>
      </c>
      <c r="AH42" s="201">
        <v>4.8499999999999996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17.510000000000002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17.510000000000002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17.510000000000002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17.510000000000002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17.510000000000002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7.1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17.510000000000002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7.1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17.510000000000002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7.1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17.510000000000002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7.1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17.510000000000002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7.1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16.96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7.1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16.96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11.36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16.96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11.36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16.96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11.36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16.96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11.36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16.96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11.36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16.96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11.36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16.96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11.36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16.96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11.36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16.96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11.36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16.96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11.36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16.96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12.36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16.96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12.36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16.96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12.36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16.96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12.36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16.96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12.36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16.96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12.36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16.96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12.36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16.96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12.36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16.96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12.36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16.96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12.36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16.96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12.36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16.96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12.36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16.96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12.36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12.36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12.36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12.36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12.36</v>
      </c>
      <c r="AH79" s="201">
        <v>0</v>
      </c>
      <c r="AI79" s="201">
        <v>1.21</v>
      </c>
      <c r="AJ79" s="201">
        <v>0</v>
      </c>
      <c r="AK79" s="201">
        <v>0.32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12.36</v>
      </c>
      <c r="AH80" s="201">
        <v>0</v>
      </c>
      <c r="AI80" s="201">
        <v>1.21</v>
      </c>
      <c r="AJ80" s="201">
        <v>0</v>
      </c>
      <c r="AK80" s="201">
        <v>0.32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12.36</v>
      </c>
      <c r="AH81" s="201">
        <v>0</v>
      </c>
      <c r="AI81" s="201">
        <v>1.21</v>
      </c>
      <c r="AJ81" s="201">
        <v>0</v>
      </c>
      <c r="AK81" s="201">
        <v>0.32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12.36</v>
      </c>
      <c r="AH82" s="201">
        <v>0</v>
      </c>
      <c r="AI82" s="201">
        <v>1.21</v>
      </c>
      <c r="AJ82" s="201">
        <v>0</v>
      </c>
      <c r="AK82" s="201">
        <v>0.32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12.36</v>
      </c>
      <c r="AH83" s="201">
        <v>0</v>
      </c>
      <c r="AI83" s="201">
        <v>1.21</v>
      </c>
      <c r="AJ83" s="201">
        <v>0</v>
      </c>
      <c r="AK83" s="201">
        <v>0.23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12.36</v>
      </c>
      <c r="AH84" s="201">
        <v>0</v>
      </c>
      <c r="AI84" s="201">
        <v>1.21</v>
      </c>
      <c r="AJ84" s="201">
        <v>0</v>
      </c>
      <c r="AK84" s="201">
        <v>0.23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12.36</v>
      </c>
      <c r="AH85" s="201">
        <v>0</v>
      </c>
      <c r="AI85" s="201">
        <v>1.21</v>
      </c>
      <c r="AJ85" s="201">
        <v>0</v>
      </c>
      <c r="AK85" s="201">
        <v>0.23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12.36</v>
      </c>
      <c r="AH86" s="201">
        <v>0</v>
      </c>
      <c r="AI86" s="201">
        <v>1.21</v>
      </c>
      <c r="AJ86" s="201">
        <v>0</v>
      </c>
      <c r="AK86" s="201">
        <v>0.23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12.36</v>
      </c>
      <c r="AH87" s="201">
        <v>0</v>
      </c>
      <c r="AI87" s="201">
        <v>1.21</v>
      </c>
      <c r="AJ87" s="201">
        <v>0</v>
      </c>
      <c r="AK87" s="201">
        <v>0.14000000000000001</v>
      </c>
      <c r="AL87" s="201">
        <v>0</v>
      </c>
      <c r="AM87" s="201">
        <v>0</v>
      </c>
      <c r="AN87" s="201">
        <v>0</v>
      </c>
      <c r="AO87" s="201">
        <v>17.510000000000002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12.36</v>
      </c>
      <c r="AH88" s="201">
        <v>0</v>
      </c>
      <c r="AI88" s="201">
        <v>1.21</v>
      </c>
      <c r="AJ88" s="201">
        <v>0</v>
      </c>
      <c r="AK88" s="201">
        <v>0.14000000000000001</v>
      </c>
      <c r="AL88" s="201">
        <v>0</v>
      </c>
      <c r="AM88" s="201">
        <v>0</v>
      </c>
      <c r="AN88" s="201">
        <v>0</v>
      </c>
      <c r="AO88" s="201">
        <v>17.510000000000002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12.36</v>
      </c>
      <c r="AH89" s="201">
        <v>0</v>
      </c>
      <c r="AI89" s="201">
        <v>1.21</v>
      </c>
      <c r="AJ89" s="201">
        <v>0</v>
      </c>
      <c r="AK89" s="201">
        <v>0.14000000000000001</v>
      </c>
      <c r="AL89" s="201">
        <v>0</v>
      </c>
      <c r="AM89" s="201">
        <v>0</v>
      </c>
      <c r="AN89" s="201">
        <v>0</v>
      </c>
      <c r="AO89" s="201">
        <v>17.510000000000002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12.36</v>
      </c>
      <c r="AH90" s="201">
        <v>0</v>
      </c>
      <c r="AI90" s="201">
        <v>1.21</v>
      </c>
      <c r="AJ90" s="201">
        <v>0</v>
      </c>
      <c r="AK90" s="201">
        <v>0.14000000000000001</v>
      </c>
      <c r="AL90" s="201">
        <v>0</v>
      </c>
      <c r="AM90" s="201">
        <v>0</v>
      </c>
      <c r="AN90" s="201">
        <v>0</v>
      </c>
      <c r="AO90" s="201">
        <v>17.510000000000002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12.36</v>
      </c>
      <c r="AH91" s="201">
        <v>0</v>
      </c>
      <c r="AI91" s="201">
        <v>1.21</v>
      </c>
      <c r="AJ91" s="201">
        <v>0</v>
      </c>
      <c r="AK91" s="201">
        <v>0.14000000000000001</v>
      </c>
      <c r="AL91" s="201">
        <v>0</v>
      </c>
      <c r="AM91" s="201">
        <v>0</v>
      </c>
      <c r="AN91" s="201">
        <v>0</v>
      </c>
      <c r="AO91" s="201">
        <v>17.510000000000002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12.36</v>
      </c>
      <c r="AH92" s="201">
        <v>0</v>
      </c>
      <c r="AI92" s="201">
        <v>1.21</v>
      </c>
      <c r="AJ92" s="201">
        <v>0</v>
      </c>
      <c r="AK92" s="201">
        <v>0.04</v>
      </c>
      <c r="AL92" s="201">
        <v>0</v>
      </c>
      <c r="AM92" s="201">
        <v>0</v>
      </c>
      <c r="AN92" s="201">
        <v>0</v>
      </c>
      <c r="AO92" s="201">
        <v>17.510000000000002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12.36</v>
      </c>
      <c r="AH93" s="201">
        <v>0</v>
      </c>
      <c r="AI93" s="201">
        <v>1.21</v>
      </c>
      <c r="AJ93" s="201">
        <v>0</v>
      </c>
      <c r="AK93" s="201">
        <v>0.04</v>
      </c>
      <c r="AL93" s="201">
        <v>0</v>
      </c>
      <c r="AM93" s="201">
        <v>0</v>
      </c>
      <c r="AN93" s="201">
        <v>0</v>
      </c>
      <c r="AO93" s="201">
        <v>17.510000000000002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12.36</v>
      </c>
      <c r="AH94" s="201">
        <v>0</v>
      </c>
      <c r="AI94" s="201">
        <v>1.21</v>
      </c>
      <c r="AJ94" s="201">
        <v>0</v>
      </c>
      <c r="AK94" s="201">
        <v>0.04</v>
      </c>
      <c r="AL94" s="201">
        <v>0</v>
      </c>
      <c r="AM94" s="201">
        <v>0</v>
      </c>
      <c r="AN94" s="201">
        <v>0</v>
      </c>
      <c r="AO94" s="201">
        <v>17.510000000000002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12.36</v>
      </c>
      <c r="AH95" s="201">
        <v>0</v>
      </c>
      <c r="AI95" s="201">
        <v>1.21</v>
      </c>
      <c r="AJ95" s="201">
        <v>0</v>
      </c>
      <c r="AK95" s="201">
        <v>0.04</v>
      </c>
      <c r="AL95" s="201">
        <v>0</v>
      </c>
      <c r="AM95" s="201">
        <v>0</v>
      </c>
      <c r="AN95" s="201">
        <v>0</v>
      </c>
      <c r="AO95" s="201">
        <v>17.510000000000002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12.36</v>
      </c>
      <c r="AH96" s="201">
        <v>0</v>
      </c>
      <c r="AI96" s="201">
        <v>1.21</v>
      </c>
      <c r="AJ96" s="201">
        <v>0</v>
      </c>
      <c r="AK96" s="201">
        <v>0.04</v>
      </c>
      <c r="AL96" s="201">
        <v>0</v>
      </c>
      <c r="AM96" s="201">
        <v>0</v>
      </c>
      <c r="AN96" s="201">
        <v>0</v>
      </c>
      <c r="AO96" s="201">
        <v>17.510000000000002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12.36</v>
      </c>
      <c r="AH97" s="201">
        <v>0</v>
      </c>
      <c r="AI97" s="201">
        <v>1.21</v>
      </c>
      <c r="AJ97" s="201">
        <v>0</v>
      </c>
      <c r="AK97" s="201">
        <v>0.04</v>
      </c>
      <c r="AL97" s="201">
        <v>0</v>
      </c>
      <c r="AM97" s="201">
        <v>0</v>
      </c>
      <c r="AN97" s="201">
        <v>0</v>
      </c>
      <c r="AO97" s="201">
        <v>17.510000000000002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12.36</v>
      </c>
      <c r="AH98" s="201">
        <v>0</v>
      </c>
      <c r="AI98" s="201">
        <v>1.21</v>
      </c>
      <c r="AJ98" s="201">
        <v>0</v>
      </c>
      <c r="AK98" s="201">
        <v>0.04</v>
      </c>
      <c r="AL98" s="201">
        <v>0</v>
      </c>
      <c r="AM98" s="201">
        <v>0</v>
      </c>
      <c r="AN98" s="201">
        <v>0</v>
      </c>
      <c r="AO98" s="201">
        <v>17.510000000000002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0.22651000000000018</v>
      </c>
      <c r="AH99">
        <f t="shared" si="0"/>
        <v>5.1500000000000001E-3</v>
      </c>
      <c r="AI99">
        <f t="shared" si="0"/>
        <v>2.7829999999999949E-2</v>
      </c>
      <c r="AJ99">
        <f t="shared" si="0"/>
        <v>0</v>
      </c>
      <c r="AK99">
        <f t="shared" si="0"/>
        <v>7.9500000000000024E-4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0.42027000000000009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7.68</v>
      </c>
      <c r="K3" s="201">
        <v>0.09</v>
      </c>
      <c r="L3" s="201">
        <v>0.31</v>
      </c>
      <c r="M3" s="201">
        <v>0.08</v>
      </c>
      <c r="N3" s="201">
        <v>0.09</v>
      </c>
      <c r="O3" s="201">
        <v>0.11</v>
      </c>
      <c r="P3" s="201">
        <v>0.17</v>
      </c>
      <c r="Q3" s="201">
        <v>0</v>
      </c>
      <c r="R3" s="201">
        <v>0.02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0.04</v>
      </c>
      <c r="AD3" s="201">
        <v>2.67</v>
      </c>
      <c r="AE3" s="201">
        <v>0</v>
      </c>
      <c r="AF3" s="201">
        <v>0</v>
      </c>
      <c r="AG3" s="201">
        <v>34.11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71.5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7.68</v>
      </c>
      <c r="K4" s="201">
        <v>0.09</v>
      </c>
      <c r="L4" s="201">
        <v>0.31</v>
      </c>
      <c r="M4" s="201">
        <v>0.08</v>
      </c>
      <c r="N4" s="201">
        <v>0.09</v>
      </c>
      <c r="O4" s="201">
        <v>0.11</v>
      </c>
      <c r="P4" s="201">
        <v>0.17</v>
      </c>
      <c r="Q4" s="201">
        <v>0</v>
      </c>
      <c r="R4" s="201">
        <v>0.02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0.04</v>
      </c>
      <c r="AD4" s="201">
        <v>2.67</v>
      </c>
      <c r="AE4" s="201">
        <v>0</v>
      </c>
      <c r="AF4" s="201">
        <v>0</v>
      </c>
      <c r="AG4" s="201">
        <v>34.11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71.5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7.68</v>
      </c>
      <c r="K5" s="201">
        <v>0.09</v>
      </c>
      <c r="L5" s="201">
        <v>0.31</v>
      </c>
      <c r="M5" s="201">
        <v>0.08</v>
      </c>
      <c r="N5" s="201">
        <v>0.09</v>
      </c>
      <c r="O5" s="201">
        <v>0.11</v>
      </c>
      <c r="P5" s="201">
        <v>0.17</v>
      </c>
      <c r="Q5" s="201">
        <v>0</v>
      </c>
      <c r="R5" s="201">
        <v>0.02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0.04</v>
      </c>
      <c r="AD5" s="201">
        <v>2.67</v>
      </c>
      <c r="AE5" s="201">
        <v>0</v>
      </c>
      <c r="AF5" s="201">
        <v>0</v>
      </c>
      <c r="AG5" s="201">
        <v>34.11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71.5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0.53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7.68</v>
      </c>
      <c r="K6" s="201">
        <v>0.09</v>
      </c>
      <c r="L6" s="201">
        <v>0.31</v>
      </c>
      <c r="M6" s="201">
        <v>7.0000000000000007E-2</v>
      </c>
      <c r="N6" s="201">
        <v>0.09</v>
      </c>
      <c r="O6" s="201">
        <v>0.11</v>
      </c>
      <c r="P6" s="201">
        <v>0.17</v>
      </c>
      <c r="Q6" s="201">
        <v>0</v>
      </c>
      <c r="R6" s="201">
        <v>0.02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0.04</v>
      </c>
      <c r="AD6" s="201">
        <v>2.67</v>
      </c>
      <c r="AE6" s="201">
        <v>0</v>
      </c>
      <c r="AF6" s="201">
        <v>0</v>
      </c>
      <c r="AG6" s="201">
        <v>34.79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71.5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0.53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7.68</v>
      </c>
      <c r="K7" s="201">
        <v>0.09</v>
      </c>
      <c r="L7" s="201">
        <v>0.31</v>
      </c>
      <c r="M7" s="201">
        <v>7.0000000000000007E-2</v>
      </c>
      <c r="N7" s="201">
        <v>0.09</v>
      </c>
      <c r="O7" s="201">
        <v>0.11</v>
      </c>
      <c r="P7" s="201">
        <v>0.17</v>
      </c>
      <c r="Q7" s="201">
        <v>0</v>
      </c>
      <c r="R7" s="201">
        <v>0.02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0.04</v>
      </c>
      <c r="AD7" s="201">
        <v>2.67</v>
      </c>
      <c r="AE7" s="201">
        <v>0</v>
      </c>
      <c r="AF7" s="201">
        <v>0</v>
      </c>
      <c r="AG7" s="201">
        <v>34.79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71.5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0.53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7.68</v>
      </c>
      <c r="K8" s="201">
        <v>0.09</v>
      </c>
      <c r="L8" s="201">
        <v>0.31</v>
      </c>
      <c r="M8" s="201">
        <v>7.0000000000000007E-2</v>
      </c>
      <c r="N8" s="201">
        <v>0.09</v>
      </c>
      <c r="O8" s="201">
        <v>0.11</v>
      </c>
      <c r="P8" s="201">
        <v>0.17</v>
      </c>
      <c r="Q8" s="201">
        <v>0</v>
      </c>
      <c r="R8" s="201">
        <v>0.02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34.79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71.5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0.53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7.68</v>
      </c>
      <c r="K9" s="201">
        <v>0.09</v>
      </c>
      <c r="L9" s="201">
        <v>0.31</v>
      </c>
      <c r="M9" s="201">
        <v>7.0000000000000007E-2</v>
      </c>
      <c r="N9" s="201">
        <v>0.09</v>
      </c>
      <c r="O9" s="201">
        <v>0.11</v>
      </c>
      <c r="P9" s="201">
        <v>0.17</v>
      </c>
      <c r="Q9" s="201">
        <v>0</v>
      </c>
      <c r="R9" s="201">
        <v>0.02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34.79</v>
      </c>
      <c r="AH9" s="201">
        <v>0</v>
      </c>
      <c r="AI9" s="201">
        <v>6.01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71.5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0.53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7.68</v>
      </c>
      <c r="K10" s="201">
        <v>0.09</v>
      </c>
      <c r="L10" s="201">
        <v>0.31</v>
      </c>
      <c r="M10" s="201">
        <v>7.0000000000000007E-2</v>
      </c>
      <c r="N10" s="201">
        <v>0.09</v>
      </c>
      <c r="O10" s="201">
        <v>0.11</v>
      </c>
      <c r="P10" s="201">
        <v>0.17</v>
      </c>
      <c r="Q10" s="201">
        <v>0</v>
      </c>
      <c r="R10" s="201">
        <v>0.02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34.79</v>
      </c>
      <c r="AH10" s="201">
        <v>0</v>
      </c>
      <c r="AI10" s="201">
        <v>6.01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71.5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0.53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7.68</v>
      </c>
      <c r="K11" s="201">
        <v>0.1</v>
      </c>
      <c r="L11" s="201">
        <v>0.31</v>
      </c>
      <c r="M11" s="201">
        <v>7.0000000000000007E-2</v>
      </c>
      <c r="N11" s="201">
        <v>0.09</v>
      </c>
      <c r="O11" s="201">
        <v>0.11</v>
      </c>
      <c r="P11" s="201">
        <v>0.17</v>
      </c>
      <c r="Q11" s="201">
        <v>0</v>
      </c>
      <c r="R11" s="201">
        <v>0.02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34.79</v>
      </c>
      <c r="AH11" s="201">
        <v>0</v>
      </c>
      <c r="AI11" s="201">
        <v>6.01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71.5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0.53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7.68</v>
      </c>
      <c r="K12" s="201">
        <v>0.1</v>
      </c>
      <c r="L12" s="201">
        <v>0.31</v>
      </c>
      <c r="M12" s="201">
        <v>7.0000000000000007E-2</v>
      </c>
      <c r="N12" s="201">
        <v>0.09</v>
      </c>
      <c r="O12" s="201">
        <v>0.11</v>
      </c>
      <c r="P12" s="201">
        <v>0.17</v>
      </c>
      <c r="Q12" s="201">
        <v>0</v>
      </c>
      <c r="R12" s="201">
        <v>0.02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34.11</v>
      </c>
      <c r="AH12" s="201">
        <v>0</v>
      </c>
      <c r="AI12" s="201">
        <v>6.01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71.5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0.53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7.68</v>
      </c>
      <c r="K13" s="201">
        <v>0.1</v>
      </c>
      <c r="L13" s="201">
        <v>0.31</v>
      </c>
      <c r="M13" s="201">
        <v>7.0000000000000007E-2</v>
      </c>
      <c r="N13" s="201">
        <v>0.09</v>
      </c>
      <c r="O13" s="201">
        <v>0.11</v>
      </c>
      <c r="P13" s="201">
        <v>0.17</v>
      </c>
      <c r="Q13" s="201">
        <v>0</v>
      </c>
      <c r="R13" s="201">
        <v>0.02</v>
      </c>
      <c r="S13" s="201">
        <v>0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34.11</v>
      </c>
      <c r="AH13" s="201">
        <v>0</v>
      </c>
      <c r="AI13" s="201">
        <v>6.01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71.5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0.77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7.82</v>
      </c>
      <c r="K14" s="201">
        <v>0.1</v>
      </c>
      <c r="L14" s="201">
        <v>0.31</v>
      </c>
      <c r="M14" s="201">
        <v>7.0000000000000007E-2</v>
      </c>
      <c r="N14" s="201">
        <v>0.09</v>
      </c>
      <c r="O14" s="201">
        <v>0.11</v>
      </c>
      <c r="P14" s="201">
        <v>0.17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34.11</v>
      </c>
      <c r="AH14" s="201">
        <v>0</v>
      </c>
      <c r="AI14" s="201">
        <v>6.01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71.5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0.77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7.82</v>
      </c>
      <c r="K15" s="201">
        <v>0.1</v>
      </c>
      <c r="L15" s="201">
        <v>0.31</v>
      </c>
      <c r="M15" s="201">
        <v>7.0000000000000007E-2</v>
      </c>
      <c r="N15" s="201">
        <v>0.09</v>
      </c>
      <c r="O15" s="201">
        <v>0.11</v>
      </c>
      <c r="P15" s="201">
        <v>0.17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34.11</v>
      </c>
      <c r="AH15" s="201">
        <v>0</v>
      </c>
      <c r="AI15" s="201">
        <v>6.01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71.5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0.77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7.82</v>
      </c>
      <c r="K16" s="201">
        <v>0.1</v>
      </c>
      <c r="L16" s="201">
        <v>0.31</v>
      </c>
      <c r="M16" s="201">
        <v>7.0000000000000007E-2</v>
      </c>
      <c r="N16" s="201">
        <v>0.09</v>
      </c>
      <c r="O16" s="201">
        <v>0.11</v>
      </c>
      <c r="P16" s="201">
        <v>0.17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34.11</v>
      </c>
      <c r="AH16" s="201">
        <v>0</v>
      </c>
      <c r="AI16" s="201">
        <v>6.01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71.5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0.77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7.82</v>
      </c>
      <c r="K17" s="201">
        <v>0.1</v>
      </c>
      <c r="L17" s="201">
        <v>0.31</v>
      </c>
      <c r="M17" s="201">
        <v>7.0000000000000007E-2</v>
      </c>
      <c r="N17" s="201">
        <v>0.09</v>
      </c>
      <c r="O17" s="201">
        <v>0.11</v>
      </c>
      <c r="P17" s="201">
        <v>0.17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34.11</v>
      </c>
      <c r="AH17" s="201">
        <v>0</v>
      </c>
      <c r="AI17" s="201">
        <v>6.01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71.5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0.77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7.82</v>
      </c>
      <c r="K18" s="201">
        <v>0.1</v>
      </c>
      <c r="L18" s="201">
        <v>0.31</v>
      </c>
      <c r="M18" s="201">
        <v>7.0000000000000007E-2</v>
      </c>
      <c r="N18" s="201">
        <v>0.09</v>
      </c>
      <c r="O18" s="201">
        <v>0.11</v>
      </c>
      <c r="P18" s="201">
        <v>0.17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34.11</v>
      </c>
      <c r="AH18" s="201">
        <v>0</v>
      </c>
      <c r="AI18" s="201">
        <v>6.01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71.5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0.77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7.82</v>
      </c>
      <c r="K19" s="201">
        <v>0.1</v>
      </c>
      <c r="L19" s="201">
        <v>0.31</v>
      </c>
      <c r="M19" s="201">
        <v>7.0000000000000007E-2</v>
      </c>
      <c r="N19" s="201">
        <v>0.09</v>
      </c>
      <c r="O19" s="201">
        <v>0.11</v>
      </c>
      <c r="P19" s="201">
        <v>0.17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34.11</v>
      </c>
      <c r="AH19" s="201">
        <v>0</v>
      </c>
      <c r="AI19" s="201">
        <v>6.01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71.5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0.77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7.82</v>
      </c>
      <c r="K20" s="201">
        <v>0.1</v>
      </c>
      <c r="L20" s="201">
        <v>0.31</v>
      </c>
      <c r="M20" s="201">
        <v>7.0000000000000007E-2</v>
      </c>
      <c r="N20" s="201">
        <v>0.09</v>
      </c>
      <c r="O20" s="201">
        <v>0.11</v>
      </c>
      <c r="P20" s="201">
        <v>0.17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34.11</v>
      </c>
      <c r="AH20" s="201">
        <v>0</v>
      </c>
      <c r="AI20" s="201">
        <v>6.01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71.5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0.77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7.82</v>
      </c>
      <c r="K21" s="201">
        <v>0.1</v>
      </c>
      <c r="L21" s="201">
        <v>0.31</v>
      </c>
      <c r="M21" s="201">
        <v>7.0000000000000007E-2</v>
      </c>
      <c r="N21" s="201">
        <v>0.09</v>
      </c>
      <c r="O21" s="201">
        <v>0.11</v>
      </c>
      <c r="P21" s="201">
        <v>0.17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34.11</v>
      </c>
      <c r="AH21" s="201">
        <v>0</v>
      </c>
      <c r="AI21" s="201">
        <v>6.01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71.5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0.77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7.82</v>
      </c>
      <c r="K22" s="201">
        <v>0.1</v>
      </c>
      <c r="L22" s="201">
        <v>0.31</v>
      </c>
      <c r="M22" s="201">
        <v>7.0000000000000007E-2</v>
      </c>
      <c r="N22" s="201">
        <v>0.09</v>
      </c>
      <c r="O22" s="201">
        <v>0.11</v>
      </c>
      <c r="P22" s="201">
        <v>0.17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34.11</v>
      </c>
      <c r="AH22" s="201">
        <v>0</v>
      </c>
      <c r="AI22" s="201">
        <v>6.01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71.5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0.77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7.82</v>
      </c>
      <c r="K23" s="201">
        <v>0.1</v>
      </c>
      <c r="L23" s="201">
        <v>0.31</v>
      </c>
      <c r="M23" s="201">
        <v>7.0000000000000007E-2</v>
      </c>
      <c r="N23" s="201">
        <v>0.09</v>
      </c>
      <c r="O23" s="201">
        <v>0.11</v>
      </c>
      <c r="P23" s="201">
        <v>0.17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34.11</v>
      </c>
      <c r="AH23" s="201">
        <v>0</v>
      </c>
      <c r="AI23" s="201">
        <v>6.01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71.5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0.77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7.82</v>
      </c>
      <c r="K24" s="201">
        <v>0.1</v>
      </c>
      <c r="L24" s="201">
        <v>0.31</v>
      </c>
      <c r="M24" s="201">
        <v>7.0000000000000007E-2</v>
      </c>
      <c r="N24" s="201">
        <v>0.09</v>
      </c>
      <c r="O24" s="201">
        <v>0.11</v>
      </c>
      <c r="P24" s="201">
        <v>0.17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34.11</v>
      </c>
      <c r="AH24" s="201">
        <v>0</v>
      </c>
      <c r="AI24" s="201">
        <v>6.01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71.5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0.77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7.82</v>
      </c>
      <c r="K25" s="201">
        <v>0.1</v>
      </c>
      <c r="L25" s="201">
        <v>0.31</v>
      </c>
      <c r="M25" s="201">
        <v>7.0000000000000007E-2</v>
      </c>
      <c r="N25" s="201">
        <v>0.09</v>
      </c>
      <c r="O25" s="201">
        <v>0.11</v>
      </c>
      <c r="P25" s="201">
        <v>0.17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34.11</v>
      </c>
      <c r="AH25" s="201">
        <v>0</v>
      </c>
      <c r="AI25" s="201">
        <v>6.01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71.5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0.77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7.82</v>
      </c>
      <c r="K26" s="201">
        <v>0.1</v>
      </c>
      <c r="L26" s="201">
        <v>0.31</v>
      </c>
      <c r="M26" s="201">
        <v>7.0000000000000007E-2</v>
      </c>
      <c r="N26" s="201">
        <v>0.09</v>
      </c>
      <c r="O26" s="201">
        <v>0.11</v>
      </c>
      <c r="P26" s="201">
        <v>0.17</v>
      </c>
      <c r="Q26" s="201">
        <v>0</v>
      </c>
      <c r="R26" s="201">
        <v>0</v>
      </c>
      <c r="S26" s="201">
        <v>0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34.11</v>
      </c>
      <c r="AH26" s="201">
        <v>0</v>
      </c>
      <c r="AI26" s="201">
        <v>6.01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71.5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0.77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7.82</v>
      </c>
      <c r="K27" s="201">
        <v>0.1</v>
      </c>
      <c r="L27" s="201">
        <v>1.92</v>
      </c>
      <c r="M27" s="201">
        <v>7.0000000000000007E-2</v>
      </c>
      <c r="N27" s="201">
        <v>0.09</v>
      </c>
      <c r="O27" s="201">
        <v>0.11</v>
      </c>
      <c r="P27" s="201">
        <v>0.17</v>
      </c>
      <c r="Q27" s="201">
        <v>0.02</v>
      </c>
      <c r="R27" s="201">
        <v>0.02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34.11</v>
      </c>
      <c r="AH27" s="201">
        <v>0</v>
      </c>
      <c r="AI27" s="201">
        <v>6.01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71.5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0.77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7.82</v>
      </c>
      <c r="K28" s="201">
        <v>0.1</v>
      </c>
      <c r="L28" s="201">
        <v>1.33</v>
      </c>
      <c r="M28" s="201">
        <v>7.0000000000000007E-2</v>
      </c>
      <c r="N28" s="201">
        <v>0.09</v>
      </c>
      <c r="O28" s="201">
        <v>0.11</v>
      </c>
      <c r="P28" s="201">
        <v>0.17</v>
      </c>
      <c r="Q28" s="201">
        <v>0</v>
      </c>
      <c r="R28" s="201">
        <v>0.02</v>
      </c>
      <c r="S28" s="201">
        <v>0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34.11</v>
      </c>
      <c r="AH28" s="201">
        <v>0</v>
      </c>
      <c r="AI28" s="201">
        <v>6.01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71.5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0.77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7.82</v>
      </c>
      <c r="K29" s="201">
        <v>0.1</v>
      </c>
      <c r="L29" s="201">
        <v>0.31</v>
      </c>
      <c r="M29" s="201">
        <v>7.0000000000000007E-2</v>
      </c>
      <c r="N29" s="201">
        <v>0.09</v>
      </c>
      <c r="O29" s="201">
        <v>0.11</v>
      </c>
      <c r="P29" s="201">
        <v>0.17</v>
      </c>
      <c r="Q29" s="201">
        <v>0</v>
      </c>
      <c r="R29" s="201">
        <v>0.02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34.11</v>
      </c>
      <c r="AH29" s="201">
        <v>0</v>
      </c>
      <c r="AI29" s="201">
        <v>6.01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71.5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0.77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7.82</v>
      </c>
      <c r="K30" s="201">
        <v>0.1</v>
      </c>
      <c r="L30" s="201">
        <v>0.31</v>
      </c>
      <c r="M30" s="201">
        <v>7.0000000000000007E-2</v>
      </c>
      <c r="N30" s="201">
        <v>0.09</v>
      </c>
      <c r="O30" s="201">
        <v>0.11</v>
      </c>
      <c r="P30" s="201">
        <v>0.17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34.11</v>
      </c>
      <c r="AH30" s="201">
        <v>0</v>
      </c>
      <c r="AI30" s="201">
        <v>6.01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71.5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0.77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7.82</v>
      </c>
      <c r="K31" s="201">
        <v>0.1</v>
      </c>
      <c r="L31" s="201">
        <v>0.31</v>
      </c>
      <c r="M31" s="201">
        <v>7.0000000000000007E-2</v>
      </c>
      <c r="N31" s="201">
        <v>0.09</v>
      </c>
      <c r="O31" s="201">
        <v>0.11</v>
      </c>
      <c r="P31" s="201">
        <v>0.17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34.11</v>
      </c>
      <c r="AH31" s="201">
        <v>0</v>
      </c>
      <c r="AI31" s="201">
        <v>6.01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71.5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0.77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7.82</v>
      </c>
      <c r="K32" s="201">
        <v>0.1</v>
      </c>
      <c r="L32" s="201">
        <v>0.31</v>
      </c>
      <c r="M32" s="201">
        <v>7.0000000000000007E-2</v>
      </c>
      <c r="N32" s="201">
        <v>0.09</v>
      </c>
      <c r="O32" s="201">
        <v>0.11</v>
      </c>
      <c r="P32" s="201">
        <v>0.17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34.11</v>
      </c>
      <c r="AH32" s="201">
        <v>0</v>
      </c>
      <c r="AI32" s="201">
        <v>6.01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71.5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0.77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7.82</v>
      </c>
      <c r="K33" s="201">
        <v>0.1</v>
      </c>
      <c r="L33" s="201">
        <v>0.31</v>
      </c>
      <c r="M33" s="201">
        <v>7.0000000000000007E-2</v>
      </c>
      <c r="N33" s="201">
        <v>0.09</v>
      </c>
      <c r="O33" s="201">
        <v>0.11</v>
      </c>
      <c r="P33" s="201">
        <v>0.17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34.11</v>
      </c>
      <c r="AH33" s="201">
        <v>0</v>
      </c>
      <c r="AI33" s="201">
        <v>6.01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71.5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0.77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7.82</v>
      </c>
      <c r="K34" s="201">
        <v>0.1</v>
      </c>
      <c r="L34" s="201">
        <v>0.31</v>
      </c>
      <c r="M34" s="201">
        <v>7.0000000000000007E-2</v>
      </c>
      <c r="N34" s="201">
        <v>0.09</v>
      </c>
      <c r="O34" s="201">
        <v>0.11</v>
      </c>
      <c r="P34" s="201">
        <v>0.17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34.11</v>
      </c>
      <c r="AH34" s="201">
        <v>0</v>
      </c>
      <c r="AI34" s="201">
        <v>6.01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71.5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0.77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7.82</v>
      </c>
      <c r="K35" s="201">
        <v>0.1</v>
      </c>
      <c r="L35" s="201">
        <v>0.31</v>
      </c>
      <c r="M35" s="201">
        <v>7.0000000000000007E-2</v>
      </c>
      <c r="N35" s="201">
        <v>0.09</v>
      </c>
      <c r="O35" s="201">
        <v>0.11</v>
      </c>
      <c r="P35" s="201">
        <v>0.17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34.11</v>
      </c>
      <c r="AH35" s="201">
        <v>6.01</v>
      </c>
      <c r="AI35" s="201">
        <v>6.01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71.5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0.77</v>
      </c>
      <c r="AV35" s="201">
        <v>0</v>
      </c>
      <c r="AW35" s="201">
        <v>0</v>
      </c>
      <c r="AX35" s="201">
        <v>0.03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7.82</v>
      </c>
      <c r="K36" s="201">
        <v>0.1</v>
      </c>
      <c r="L36" s="201">
        <v>0.31</v>
      </c>
      <c r="M36" s="201">
        <v>7.0000000000000007E-2</v>
      </c>
      <c r="N36" s="201">
        <v>0.09</v>
      </c>
      <c r="O36" s="201">
        <v>0.11</v>
      </c>
      <c r="P36" s="201">
        <v>0.17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34.11</v>
      </c>
      <c r="AH36" s="201">
        <v>6.01</v>
      </c>
      <c r="AI36" s="201">
        <v>6.01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71.5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0.77</v>
      </c>
      <c r="AV36" s="201">
        <v>0</v>
      </c>
      <c r="AW36" s="201">
        <v>0</v>
      </c>
      <c r="AX36" s="201">
        <v>0.03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7.82</v>
      </c>
      <c r="K37" s="201">
        <v>0.1</v>
      </c>
      <c r="L37" s="201">
        <v>0.31</v>
      </c>
      <c r="M37" s="201">
        <v>7.0000000000000007E-2</v>
      </c>
      <c r="N37" s="201">
        <v>0.09</v>
      </c>
      <c r="O37" s="201">
        <v>0.11</v>
      </c>
      <c r="P37" s="201">
        <v>0.17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34.11</v>
      </c>
      <c r="AH37" s="201">
        <v>6.01</v>
      </c>
      <c r="AI37" s="201">
        <v>6.01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71.5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0.77</v>
      </c>
      <c r="AV37" s="201">
        <v>0</v>
      </c>
      <c r="AW37" s="201">
        <v>0</v>
      </c>
      <c r="AX37" s="201">
        <v>0.03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7.82</v>
      </c>
      <c r="K38" s="201">
        <v>0.1</v>
      </c>
      <c r="L38" s="201">
        <v>0.31</v>
      </c>
      <c r="M38" s="201">
        <v>7.0000000000000007E-2</v>
      </c>
      <c r="N38" s="201">
        <v>0.09</v>
      </c>
      <c r="O38" s="201">
        <v>0.11</v>
      </c>
      <c r="P38" s="201">
        <v>0.17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34.11</v>
      </c>
      <c r="AH38" s="201">
        <v>12.01</v>
      </c>
      <c r="AI38" s="201">
        <v>6.01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71.5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0.77</v>
      </c>
      <c r="AV38" s="201">
        <v>0</v>
      </c>
      <c r="AW38" s="201">
        <v>0</v>
      </c>
      <c r="AX38" s="201">
        <v>0.03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8.0399999999999991</v>
      </c>
      <c r="H39" s="201">
        <v>0</v>
      </c>
      <c r="I39" s="201">
        <v>0</v>
      </c>
      <c r="J39" s="201">
        <v>7.82</v>
      </c>
      <c r="K39" s="201">
        <v>0.1</v>
      </c>
      <c r="L39" s="201">
        <v>0.31</v>
      </c>
      <c r="M39" s="201">
        <v>7.0000000000000007E-2</v>
      </c>
      <c r="N39" s="201">
        <v>0.09</v>
      </c>
      <c r="O39" s="201">
        <v>0.11</v>
      </c>
      <c r="P39" s="201">
        <v>0.17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0.04</v>
      </c>
      <c r="AD39" s="201">
        <v>2.67</v>
      </c>
      <c r="AE39" s="201">
        <v>0</v>
      </c>
      <c r="AF39" s="201">
        <v>0</v>
      </c>
      <c r="AG39" s="201">
        <v>34.11</v>
      </c>
      <c r="AH39" s="201">
        <v>12.01</v>
      </c>
      <c r="AI39" s="201">
        <v>6.01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70.040000000000006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0.77</v>
      </c>
      <c r="AV39" s="201">
        <v>0</v>
      </c>
      <c r="AW39" s="201">
        <v>0</v>
      </c>
      <c r="AX39" s="201">
        <v>0.02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8.0399999999999991</v>
      </c>
      <c r="H40" s="201">
        <v>0</v>
      </c>
      <c r="I40" s="201">
        <v>0</v>
      </c>
      <c r="J40" s="201">
        <v>7.82</v>
      </c>
      <c r="K40" s="201">
        <v>0.1</v>
      </c>
      <c r="L40" s="201">
        <v>0.31</v>
      </c>
      <c r="M40" s="201">
        <v>7.0000000000000007E-2</v>
      </c>
      <c r="N40" s="201">
        <v>0.09</v>
      </c>
      <c r="O40" s="201">
        <v>0.11</v>
      </c>
      <c r="P40" s="201">
        <v>0.17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0.04</v>
      </c>
      <c r="AD40" s="201">
        <v>2.67</v>
      </c>
      <c r="AE40" s="201">
        <v>0</v>
      </c>
      <c r="AF40" s="201">
        <v>0</v>
      </c>
      <c r="AG40" s="201">
        <v>34.11</v>
      </c>
      <c r="AH40" s="201">
        <v>18.02</v>
      </c>
      <c r="AI40" s="201">
        <v>6.01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70.040000000000006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0.77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8.0399999999999991</v>
      </c>
      <c r="H41" s="201">
        <v>0</v>
      </c>
      <c r="I41" s="201">
        <v>0</v>
      </c>
      <c r="J41" s="201">
        <v>7.82</v>
      </c>
      <c r="K41" s="201">
        <v>0.1</v>
      </c>
      <c r="L41" s="201">
        <v>0.31</v>
      </c>
      <c r="M41" s="201">
        <v>7.0000000000000007E-2</v>
      </c>
      <c r="N41" s="201">
        <v>0.09</v>
      </c>
      <c r="O41" s="201">
        <v>0.11</v>
      </c>
      <c r="P41" s="201">
        <v>0.17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0.04</v>
      </c>
      <c r="AD41" s="201">
        <v>2.67</v>
      </c>
      <c r="AE41" s="201">
        <v>0</v>
      </c>
      <c r="AF41" s="201">
        <v>0</v>
      </c>
      <c r="AG41" s="201">
        <v>35.17</v>
      </c>
      <c r="AH41" s="201">
        <v>18.02</v>
      </c>
      <c r="AI41" s="201">
        <v>6.01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70.040000000000006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0.77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8.0399999999999991</v>
      </c>
      <c r="H42" s="201">
        <v>0</v>
      </c>
      <c r="I42" s="201">
        <v>0</v>
      </c>
      <c r="J42" s="201">
        <v>7.82</v>
      </c>
      <c r="K42" s="201">
        <v>0.1</v>
      </c>
      <c r="L42" s="201">
        <v>0.31</v>
      </c>
      <c r="M42" s="201">
        <v>7.0000000000000007E-2</v>
      </c>
      <c r="N42" s="201">
        <v>0.09</v>
      </c>
      <c r="O42" s="201">
        <v>0.11</v>
      </c>
      <c r="P42" s="201">
        <v>0.17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0.04</v>
      </c>
      <c r="AD42" s="201">
        <v>2.67</v>
      </c>
      <c r="AE42" s="201">
        <v>0</v>
      </c>
      <c r="AF42" s="201">
        <v>0</v>
      </c>
      <c r="AG42" s="201">
        <v>35.17</v>
      </c>
      <c r="AH42" s="201">
        <v>24.02</v>
      </c>
      <c r="AI42" s="201">
        <v>6.01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70.040000000000006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0.77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8.0399999999999991</v>
      </c>
      <c r="H43" s="201">
        <v>0</v>
      </c>
      <c r="I43" s="201">
        <v>0</v>
      </c>
      <c r="J43" s="201">
        <v>7.82</v>
      </c>
      <c r="K43" s="201">
        <v>0.1</v>
      </c>
      <c r="L43" s="201">
        <v>0.31</v>
      </c>
      <c r="M43" s="201">
        <v>7.0000000000000007E-2</v>
      </c>
      <c r="N43" s="201">
        <v>0.09</v>
      </c>
      <c r="O43" s="201">
        <v>0.11</v>
      </c>
      <c r="P43" s="201">
        <v>0.17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0.04</v>
      </c>
      <c r="AD43" s="201">
        <v>2.67</v>
      </c>
      <c r="AE43" s="201">
        <v>0</v>
      </c>
      <c r="AF43" s="201">
        <v>0</v>
      </c>
      <c r="AG43" s="201">
        <v>35.17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70.040000000000006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0.77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8.0399999999999991</v>
      </c>
      <c r="H44" s="201">
        <v>0</v>
      </c>
      <c r="I44" s="201">
        <v>0</v>
      </c>
      <c r="J44" s="201">
        <v>7.82</v>
      </c>
      <c r="K44" s="201">
        <v>0.1</v>
      </c>
      <c r="L44" s="201">
        <v>0.31</v>
      </c>
      <c r="M44" s="201">
        <v>7.0000000000000007E-2</v>
      </c>
      <c r="N44" s="201">
        <v>0.09</v>
      </c>
      <c r="O44" s="201">
        <v>0.11</v>
      </c>
      <c r="P44" s="201">
        <v>0.17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0.04</v>
      </c>
      <c r="AD44" s="201">
        <v>2.67</v>
      </c>
      <c r="AE44" s="201">
        <v>0</v>
      </c>
      <c r="AF44" s="201">
        <v>0</v>
      </c>
      <c r="AG44" s="201">
        <v>35.17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70.040000000000006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0.77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8.0399999999999991</v>
      </c>
      <c r="H45" s="201">
        <v>0</v>
      </c>
      <c r="I45" s="201">
        <v>0</v>
      </c>
      <c r="J45" s="201">
        <v>7.82</v>
      </c>
      <c r="K45" s="201">
        <v>0.1</v>
      </c>
      <c r="L45" s="201">
        <v>0.31</v>
      </c>
      <c r="M45" s="201">
        <v>7.0000000000000007E-2</v>
      </c>
      <c r="N45" s="201">
        <v>0.09</v>
      </c>
      <c r="O45" s="201">
        <v>0.11</v>
      </c>
      <c r="P45" s="201">
        <v>0.17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0.04</v>
      </c>
      <c r="AD45" s="201">
        <v>2.67</v>
      </c>
      <c r="AE45" s="201">
        <v>0</v>
      </c>
      <c r="AF45" s="201">
        <v>0</v>
      </c>
      <c r="AG45" s="201">
        <v>35.17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70.040000000000006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0.77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8.0399999999999991</v>
      </c>
      <c r="H46" s="201">
        <v>0</v>
      </c>
      <c r="I46" s="201">
        <v>0</v>
      </c>
      <c r="J46" s="201">
        <v>7.82</v>
      </c>
      <c r="K46" s="201">
        <v>0.1</v>
      </c>
      <c r="L46" s="201">
        <v>0.31</v>
      </c>
      <c r="M46" s="201">
        <v>7.0000000000000007E-2</v>
      </c>
      <c r="N46" s="201">
        <v>0.09</v>
      </c>
      <c r="O46" s="201">
        <v>0.11</v>
      </c>
      <c r="P46" s="201">
        <v>0.17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0.04</v>
      </c>
      <c r="AD46" s="201">
        <v>2.67</v>
      </c>
      <c r="AE46" s="201">
        <v>0</v>
      </c>
      <c r="AF46" s="201">
        <v>0</v>
      </c>
      <c r="AG46" s="201">
        <v>35.17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70.040000000000006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0.77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7.82</v>
      </c>
      <c r="K47" s="201">
        <v>0.1</v>
      </c>
      <c r="L47" s="201">
        <v>0.31</v>
      </c>
      <c r="M47" s="201">
        <v>7.0000000000000007E-2</v>
      </c>
      <c r="N47" s="201">
        <v>0.09</v>
      </c>
      <c r="O47" s="201">
        <v>0.11</v>
      </c>
      <c r="P47" s="201">
        <v>0.17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0.04</v>
      </c>
      <c r="AD47" s="201">
        <v>2.67</v>
      </c>
      <c r="AE47" s="201">
        <v>0</v>
      </c>
      <c r="AF47" s="201">
        <v>0</v>
      </c>
      <c r="AG47" s="201">
        <v>35.17</v>
      </c>
      <c r="AH47" s="201">
        <v>0</v>
      </c>
      <c r="AI47" s="201">
        <v>6.01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70.040000000000006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0.77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7.82</v>
      </c>
      <c r="K48" s="201">
        <v>0.1</v>
      </c>
      <c r="L48" s="201">
        <v>0.31</v>
      </c>
      <c r="M48" s="201">
        <v>7.0000000000000007E-2</v>
      </c>
      <c r="N48" s="201">
        <v>0.09</v>
      </c>
      <c r="O48" s="201">
        <v>0.11</v>
      </c>
      <c r="P48" s="201">
        <v>0.17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0.1</v>
      </c>
      <c r="AD48" s="201">
        <v>2.67</v>
      </c>
      <c r="AE48" s="201">
        <v>0</v>
      </c>
      <c r="AF48" s="201">
        <v>0</v>
      </c>
      <c r="AG48" s="201">
        <v>35.17</v>
      </c>
      <c r="AH48" s="201">
        <v>0</v>
      </c>
      <c r="AI48" s="201">
        <v>6.01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70.040000000000006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0.77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7.68</v>
      </c>
      <c r="K49" s="201">
        <v>0.1</v>
      </c>
      <c r="L49" s="201">
        <v>0.31</v>
      </c>
      <c r="M49" s="201">
        <v>7.0000000000000007E-2</v>
      </c>
      <c r="N49" s="201">
        <v>0.09</v>
      </c>
      <c r="O49" s="201">
        <v>0.11</v>
      </c>
      <c r="P49" s="201">
        <v>0.17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0.1</v>
      </c>
      <c r="AD49" s="201">
        <v>2.67</v>
      </c>
      <c r="AE49" s="201">
        <v>0</v>
      </c>
      <c r="AF49" s="201">
        <v>0</v>
      </c>
      <c r="AG49" s="201">
        <v>35.17</v>
      </c>
      <c r="AH49" s="201">
        <v>0</v>
      </c>
      <c r="AI49" s="201">
        <v>6.01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70.040000000000006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0.77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7.68</v>
      </c>
      <c r="K50" s="201">
        <v>0.1</v>
      </c>
      <c r="L50" s="201">
        <v>0.31</v>
      </c>
      <c r="M50" s="201">
        <v>7.0000000000000007E-2</v>
      </c>
      <c r="N50" s="201">
        <v>0.09</v>
      </c>
      <c r="O50" s="201">
        <v>0.11</v>
      </c>
      <c r="P50" s="201">
        <v>0.17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0.1</v>
      </c>
      <c r="AD50" s="201">
        <v>2.67</v>
      </c>
      <c r="AE50" s="201">
        <v>0</v>
      </c>
      <c r="AF50" s="201">
        <v>0</v>
      </c>
      <c r="AG50" s="201">
        <v>35.17</v>
      </c>
      <c r="AH50" s="201">
        <v>0</v>
      </c>
      <c r="AI50" s="201">
        <v>6.01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70.040000000000006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0.77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7.68</v>
      </c>
      <c r="K51" s="201">
        <v>0.1</v>
      </c>
      <c r="L51" s="201">
        <v>0.31</v>
      </c>
      <c r="M51" s="201">
        <v>7.0000000000000007E-2</v>
      </c>
      <c r="N51" s="201">
        <v>0.09</v>
      </c>
      <c r="O51" s="201">
        <v>0.11</v>
      </c>
      <c r="P51" s="201">
        <v>0.17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0.1</v>
      </c>
      <c r="AD51" s="201">
        <v>2.67</v>
      </c>
      <c r="AE51" s="201">
        <v>0</v>
      </c>
      <c r="AF51" s="201">
        <v>0</v>
      </c>
      <c r="AG51" s="201">
        <v>35.17</v>
      </c>
      <c r="AH51" s="201">
        <v>0</v>
      </c>
      <c r="AI51" s="201">
        <v>6.01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67.849999999999994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0.77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7.68</v>
      </c>
      <c r="K52" s="201">
        <v>0.1</v>
      </c>
      <c r="L52" s="201">
        <v>0.31</v>
      </c>
      <c r="M52" s="201">
        <v>7.0000000000000007E-2</v>
      </c>
      <c r="N52" s="201">
        <v>0.09</v>
      </c>
      <c r="O52" s="201">
        <v>0.11</v>
      </c>
      <c r="P52" s="201">
        <v>0.17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0.1</v>
      </c>
      <c r="AD52" s="201">
        <v>2.67</v>
      </c>
      <c r="AE52" s="201">
        <v>0</v>
      </c>
      <c r="AF52" s="201">
        <v>0</v>
      </c>
      <c r="AG52" s="201">
        <v>35.17</v>
      </c>
      <c r="AH52" s="201">
        <v>0</v>
      </c>
      <c r="AI52" s="201">
        <v>6.01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67.849999999999994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0.77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7.68</v>
      </c>
      <c r="K53" s="201">
        <v>0.1</v>
      </c>
      <c r="L53" s="201">
        <v>0.31</v>
      </c>
      <c r="M53" s="201">
        <v>7.0000000000000007E-2</v>
      </c>
      <c r="N53" s="201">
        <v>0.09</v>
      </c>
      <c r="O53" s="201">
        <v>0.11</v>
      </c>
      <c r="P53" s="201">
        <v>0.17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0.1</v>
      </c>
      <c r="AD53" s="201">
        <v>2.67</v>
      </c>
      <c r="AE53" s="201">
        <v>0</v>
      </c>
      <c r="AF53" s="201">
        <v>0</v>
      </c>
      <c r="AG53" s="201">
        <v>37.08</v>
      </c>
      <c r="AH53" s="201">
        <v>0</v>
      </c>
      <c r="AI53" s="201">
        <v>6.01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67.849999999999994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0.77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7.68</v>
      </c>
      <c r="K54" s="201">
        <v>0.1</v>
      </c>
      <c r="L54" s="201">
        <v>0.31</v>
      </c>
      <c r="M54" s="201">
        <v>7.0000000000000007E-2</v>
      </c>
      <c r="N54" s="201">
        <v>0.09</v>
      </c>
      <c r="O54" s="201">
        <v>0.11</v>
      </c>
      <c r="P54" s="201">
        <v>0.17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0.1</v>
      </c>
      <c r="AD54" s="201">
        <v>2.67</v>
      </c>
      <c r="AE54" s="201">
        <v>0</v>
      </c>
      <c r="AF54" s="201">
        <v>0</v>
      </c>
      <c r="AG54" s="201">
        <v>37.08</v>
      </c>
      <c r="AH54" s="201">
        <v>0</v>
      </c>
      <c r="AI54" s="201">
        <v>6.01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67.849999999999994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0.77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7.68</v>
      </c>
      <c r="K55" s="201">
        <v>0.1</v>
      </c>
      <c r="L55" s="201">
        <v>0.31</v>
      </c>
      <c r="M55" s="201">
        <v>7.0000000000000007E-2</v>
      </c>
      <c r="N55" s="201">
        <v>0.09</v>
      </c>
      <c r="O55" s="201">
        <v>0.11</v>
      </c>
      <c r="P55" s="201">
        <v>0.17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0.1</v>
      </c>
      <c r="AD55" s="201">
        <v>2.67</v>
      </c>
      <c r="AE55" s="201">
        <v>0</v>
      </c>
      <c r="AF55" s="201">
        <v>0</v>
      </c>
      <c r="AG55" s="201">
        <v>37.08</v>
      </c>
      <c r="AH55" s="201">
        <v>0</v>
      </c>
      <c r="AI55" s="201">
        <v>6.01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67.849999999999994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0.77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7.68</v>
      </c>
      <c r="K56" s="201">
        <v>0.1</v>
      </c>
      <c r="L56" s="201">
        <v>0.31</v>
      </c>
      <c r="M56" s="201">
        <v>7.0000000000000007E-2</v>
      </c>
      <c r="N56" s="201">
        <v>0.09</v>
      </c>
      <c r="O56" s="201">
        <v>0.11</v>
      </c>
      <c r="P56" s="201">
        <v>0.17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0.1</v>
      </c>
      <c r="AD56" s="201">
        <v>2.67</v>
      </c>
      <c r="AE56" s="201">
        <v>0</v>
      </c>
      <c r="AF56" s="201">
        <v>0</v>
      </c>
      <c r="AG56" s="201">
        <v>37.08</v>
      </c>
      <c r="AH56" s="201">
        <v>0</v>
      </c>
      <c r="AI56" s="201">
        <v>6.01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67.849999999999994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0.77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7.68</v>
      </c>
      <c r="K57" s="201">
        <v>0.1</v>
      </c>
      <c r="L57" s="201">
        <v>0.31</v>
      </c>
      <c r="M57" s="201">
        <v>7.0000000000000007E-2</v>
      </c>
      <c r="N57" s="201">
        <v>0.09</v>
      </c>
      <c r="O57" s="201">
        <v>0.11</v>
      </c>
      <c r="P57" s="201">
        <v>0.17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0.15</v>
      </c>
      <c r="AD57" s="201">
        <v>2.67</v>
      </c>
      <c r="AE57" s="201">
        <v>0</v>
      </c>
      <c r="AF57" s="201">
        <v>0</v>
      </c>
      <c r="AG57" s="201">
        <v>37.08</v>
      </c>
      <c r="AH57" s="201">
        <v>0</v>
      </c>
      <c r="AI57" s="201">
        <v>6.01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67.849999999999994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0.77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7.68</v>
      </c>
      <c r="K58" s="201">
        <v>0.1</v>
      </c>
      <c r="L58" s="201">
        <v>0.31</v>
      </c>
      <c r="M58" s="201">
        <v>7.0000000000000007E-2</v>
      </c>
      <c r="N58" s="201">
        <v>0.09</v>
      </c>
      <c r="O58" s="201">
        <v>0.11</v>
      </c>
      <c r="P58" s="201">
        <v>0.17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0.15</v>
      </c>
      <c r="AD58" s="201">
        <v>2.67</v>
      </c>
      <c r="AE58" s="201">
        <v>0</v>
      </c>
      <c r="AF58" s="201">
        <v>0</v>
      </c>
      <c r="AG58" s="201">
        <v>37.08</v>
      </c>
      <c r="AH58" s="201">
        <v>0</v>
      </c>
      <c r="AI58" s="201">
        <v>6.01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67.849999999999994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0.77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7.68</v>
      </c>
      <c r="K59" s="201">
        <v>0.1</v>
      </c>
      <c r="L59" s="201">
        <v>0.31</v>
      </c>
      <c r="M59" s="201">
        <v>7.0000000000000007E-2</v>
      </c>
      <c r="N59" s="201">
        <v>0.09</v>
      </c>
      <c r="O59" s="201">
        <v>0.11</v>
      </c>
      <c r="P59" s="201">
        <v>0.17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0.15</v>
      </c>
      <c r="AD59" s="201">
        <v>2.67</v>
      </c>
      <c r="AE59" s="201">
        <v>0</v>
      </c>
      <c r="AF59" s="201">
        <v>0</v>
      </c>
      <c r="AG59" s="201">
        <v>37.08</v>
      </c>
      <c r="AH59" s="201">
        <v>0</v>
      </c>
      <c r="AI59" s="201">
        <v>6.01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67.849999999999994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0.77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7.68</v>
      </c>
      <c r="K60" s="201">
        <v>0.1</v>
      </c>
      <c r="L60" s="201">
        <v>0.31</v>
      </c>
      <c r="M60" s="201">
        <v>7.0000000000000007E-2</v>
      </c>
      <c r="N60" s="201">
        <v>0.09</v>
      </c>
      <c r="O60" s="201">
        <v>0.11</v>
      </c>
      <c r="P60" s="201">
        <v>0.17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0.15</v>
      </c>
      <c r="AD60" s="201">
        <v>2.67</v>
      </c>
      <c r="AE60" s="201">
        <v>0</v>
      </c>
      <c r="AF60" s="201">
        <v>0</v>
      </c>
      <c r="AG60" s="201">
        <v>37.08</v>
      </c>
      <c r="AH60" s="201">
        <v>0</v>
      </c>
      <c r="AI60" s="201">
        <v>6.01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67.849999999999994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0.77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7.68</v>
      </c>
      <c r="K61" s="201">
        <v>0.1</v>
      </c>
      <c r="L61" s="201">
        <v>0.31</v>
      </c>
      <c r="M61" s="201">
        <v>7.0000000000000007E-2</v>
      </c>
      <c r="N61" s="201">
        <v>0.09</v>
      </c>
      <c r="O61" s="201">
        <v>0.11</v>
      </c>
      <c r="P61" s="201">
        <v>0.17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0.15</v>
      </c>
      <c r="AD61" s="201">
        <v>2.67</v>
      </c>
      <c r="AE61" s="201">
        <v>0</v>
      </c>
      <c r="AF61" s="201">
        <v>0</v>
      </c>
      <c r="AG61" s="201">
        <v>37.08</v>
      </c>
      <c r="AH61" s="201">
        <v>0</v>
      </c>
      <c r="AI61" s="201">
        <v>6.01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67.849999999999994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0.77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7.68</v>
      </c>
      <c r="K62" s="201">
        <v>0.1</v>
      </c>
      <c r="L62" s="201">
        <v>0.31</v>
      </c>
      <c r="M62" s="201">
        <v>7.0000000000000007E-2</v>
      </c>
      <c r="N62" s="201">
        <v>0.09</v>
      </c>
      <c r="O62" s="201">
        <v>0.11</v>
      </c>
      <c r="P62" s="201">
        <v>0.17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0.15</v>
      </c>
      <c r="AD62" s="201">
        <v>2.67</v>
      </c>
      <c r="AE62" s="201">
        <v>0</v>
      </c>
      <c r="AF62" s="201">
        <v>0</v>
      </c>
      <c r="AG62" s="201">
        <v>37.08</v>
      </c>
      <c r="AH62" s="201">
        <v>0</v>
      </c>
      <c r="AI62" s="201">
        <v>6.01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67.849999999999994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0.77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7.68</v>
      </c>
      <c r="K63" s="201">
        <v>0.1</v>
      </c>
      <c r="L63" s="201">
        <v>0.31</v>
      </c>
      <c r="M63" s="201">
        <v>7.0000000000000007E-2</v>
      </c>
      <c r="N63" s="201">
        <v>0.09</v>
      </c>
      <c r="O63" s="201">
        <v>0.11</v>
      </c>
      <c r="P63" s="201">
        <v>0.17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0.15</v>
      </c>
      <c r="AD63" s="201">
        <v>2.67</v>
      </c>
      <c r="AE63" s="201">
        <v>0</v>
      </c>
      <c r="AF63" s="201">
        <v>0</v>
      </c>
      <c r="AG63" s="201">
        <v>37.08</v>
      </c>
      <c r="AH63" s="201">
        <v>0</v>
      </c>
      <c r="AI63" s="201">
        <v>6.01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67.849999999999994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0.77</v>
      </c>
      <c r="AV63" s="201">
        <v>0</v>
      </c>
      <c r="AW63" s="201">
        <v>0</v>
      </c>
      <c r="AX63" s="201">
        <v>0</v>
      </c>
      <c r="AY63" s="201">
        <v>0.77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7.68</v>
      </c>
      <c r="K64" s="201">
        <v>0.1</v>
      </c>
      <c r="L64" s="201">
        <v>0.31</v>
      </c>
      <c r="M64" s="201">
        <v>7.0000000000000007E-2</v>
      </c>
      <c r="N64" s="201">
        <v>0.09</v>
      </c>
      <c r="O64" s="201">
        <v>0.11</v>
      </c>
      <c r="P64" s="201">
        <v>0.17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0.15</v>
      </c>
      <c r="AD64" s="201">
        <v>2.67</v>
      </c>
      <c r="AE64" s="201">
        <v>0</v>
      </c>
      <c r="AF64" s="201">
        <v>0</v>
      </c>
      <c r="AG64" s="201">
        <v>37.08</v>
      </c>
      <c r="AH64" s="201">
        <v>0</v>
      </c>
      <c r="AI64" s="201">
        <v>6.01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67.849999999999994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0.77</v>
      </c>
      <c r="AV64" s="201">
        <v>0</v>
      </c>
      <c r="AW64" s="201">
        <v>0</v>
      </c>
      <c r="AX64" s="201">
        <v>0</v>
      </c>
      <c r="AY64" s="201">
        <v>0.77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7.68</v>
      </c>
      <c r="K65" s="201">
        <v>0.1</v>
      </c>
      <c r="L65" s="201">
        <v>0.31</v>
      </c>
      <c r="M65" s="201">
        <v>7.0000000000000007E-2</v>
      </c>
      <c r="N65" s="201">
        <v>0.09</v>
      </c>
      <c r="O65" s="201">
        <v>0.11</v>
      </c>
      <c r="P65" s="201">
        <v>0.17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0.15</v>
      </c>
      <c r="AD65" s="201">
        <v>2.67</v>
      </c>
      <c r="AE65" s="201">
        <v>0</v>
      </c>
      <c r="AF65" s="201">
        <v>0</v>
      </c>
      <c r="AG65" s="201">
        <v>37.08</v>
      </c>
      <c r="AH65" s="201">
        <v>0</v>
      </c>
      <c r="AI65" s="201">
        <v>6.01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67.849999999999994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0.77</v>
      </c>
      <c r="AV65" s="201">
        <v>0</v>
      </c>
      <c r="AW65" s="201">
        <v>0</v>
      </c>
      <c r="AX65" s="201">
        <v>0</v>
      </c>
      <c r="AY65" s="201">
        <v>0.77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7.68</v>
      </c>
      <c r="K66" s="201">
        <v>0.1</v>
      </c>
      <c r="L66" s="201">
        <v>0.31</v>
      </c>
      <c r="M66" s="201">
        <v>7.0000000000000007E-2</v>
      </c>
      <c r="N66" s="201">
        <v>0.09</v>
      </c>
      <c r="O66" s="201">
        <v>0.11</v>
      </c>
      <c r="P66" s="201">
        <v>0.17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0.15</v>
      </c>
      <c r="AD66" s="201">
        <v>2.67</v>
      </c>
      <c r="AE66" s="201">
        <v>0</v>
      </c>
      <c r="AF66" s="201">
        <v>0</v>
      </c>
      <c r="AG66" s="201">
        <v>37.08</v>
      </c>
      <c r="AH66" s="201">
        <v>0</v>
      </c>
      <c r="AI66" s="201">
        <v>6.01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67.849999999999994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0.77</v>
      </c>
      <c r="AV66" s="201">
        <v>0</v>
      </c>
      <c r="AW66" s="201">
        <v>0</v>
      </c>
      <c r="AX66" s="201">
        <v>0</v>
      </c>
      <c r="AY66" s="201">
        <v>0.77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7.68</v>
      </c>
      <c r="K67" s="201">
        <v>0.1</v>
      </c>
      <c r="L67" s="201">
        <v>0.31</v>
      </c>
      <c r="M67" s="201">
        <v>7.0000000000000007E-2</v>
      </c>
      <c r="N67" s="201">
        <v>0.09</v>
      </c>
      <c r="O67" s="201">
        <v>0.11</v>
      </c>
      <c r="P67" s="201">
        <v>0.17</v>
      </c>
      <c r="Q67" s="201">
        <v>0</v>
      </c>
      <c r="R67" s="201">
        <v>0.02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0.15</v>
      </c>
      <c r="AD67" s="201">
        <v>2.67</v>
      </c>
      <c r="AE67" s="201">
        <v>0</v>
      </c>
      <c r="AF67" s="201">
        <v>0</v>
      </c>
      <c r="AG67" s="201">
        <v>37.08</v>
      </c>
      <c r="AH67" s="201">
        <v>0</v>
      </c>
      <c r="AI67" s="201">
        <v>6.01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67.849999999999994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0.77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7.68</v>
      </c>
      <c r="K68" s="201">
        <v>0.1</v>
      </c>
      <c r="L68" s="201">
        <v>0.31</v>
      </c>
      <c r="M68" s="201">
        <v>7.0000000000000007E-2</v>
      </c>
      <c r="N68" s="201">
        <v>0.09</v>
      </c>
      <c r="O68" s="201">
        <v>0.11</v>
      </c>
      <c r="P68" s="201">
        <v>0.17</v>
      </c>
      <c r="Q68" s="201">
        <v>0</v>
      </c>
      <c r="R68" s="201">
        <v>0.02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0.15</v>
      </c>
      <c r="AD68" s="201">
        <v>2.67</v>
      </c>
      <c r="AE68" s="201">
        <v>0</v>
      </c>
      <c r="AF68" s="201">
        <v>0</v>
      </c>
      <c r="AG68" s="201">
        <v>37.08</v>
      </c>
      <c r="AH68" s="201">
        <v>0</v>
      </c>
      <c r="AI68" s="201">
        <v>6.01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67.849999999999994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0.77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7.68</v>
      </c>
      <c r="K69" s="201">
        <v>0.1</v>
      </c>
      <c r="L69" s="201">
        <v>0.31</v>
      </c>
      <c r="M69" s="201">
        <v>7.0000000000000007E-2</v>
      </c>
      <c r="N69" s="201">
        <v>0.09</v>
      </c>
      <c r="O69" s="201">
        <v>0.11</v>
      </c>
      <c r="P69" s="201">
        <v>0.17</v>
      </c>
      <c r="Q69" s="201">
        <v>0</v>
      </c>
      <c r="R69" s="201">
        <v>0.02</v>
      </c>
      <c r="S69" s="201">
        <v>0.02</v>
      </c>
      <c r="T69" s="201">
        <v>0.03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0.15</v>
      </c>
      <c r="AD69" s="201">
        <v>2.67</v>
      </c>
      <c r="AE69" s="201">
        <v>0</v>
      </c>
      <c r="AF69" s="201">
        <v>0</v>
      </c>
      <c r="AG69" s="201">
        <v>37.08</v>
      </c>
      <c r="AH69" s="201">
        <v>0</v>
      </c>
      <c r="AI69" s="201">
        <v>6.01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67.849999999999994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0.77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7.68</v>
      </c>
      <c r="K70" s="201">
        <v>0.1</v>
      </c>
      <c r="L70" s="201">
        <v>0.25</v>
      </c>
      <c r="M70" s="201">
        <v>7.0000000000000007E-2</v>
      </c>
      <c r="N70" s="201">
        <v>0.09</v>
      </c>
      <c r="O70" s="201">
        <v>0.11</v>
      </c>
      <c r="P70" s="201">
        <v>0.17</v>
      </c>
      <c r="Q70" s="201">
        <v>0</v>
      </c>
      <c r="R70" s="201">
        <v>0.02</v>
      </c>
      <c r="S70" s="201">
        <v>0.02</v>
      </c>
      <c r="T70" s="201">
        <v>0.03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0.15</v>
      </c>
      <c r="AD70" s="201">
        <v>2.67</v>
      </c>
      <c r="AE70" s="201">
        <v>0</v>
      </c>
      <c r="AF70" s="201">
        <v>0</v>
      </c>
      <c r="AG70" s="201">
        <v>37.08</v>
      </c>
      <c r="AH70" s="201">
        <v>0</v>
      </c>
      <c r="AI70" s="201">
        <v>6.01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67.849999999999994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0.77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7.68</v>
      </c>
      <c r="K71" s="201">
        <v>0.1</v>
      </c>
      <c r="L71" s="201">
        <v>0.31</v>
      </c>
      <c r="M71" s="201">
        <v>7.0000000000000007E-2</v>
      </c>
      <c r="N71" s="201">
        <v>0.09</v>
      </c>
      <c r="O71" s="201">
        <v>0.11</v>
      </c>
      <c r="P71" s="201">
        <v>0.17</v>
      </c>
      <c r="Q71" s="201">
        <v>0</v>
      </c>
      <c r="R71" s="201">
        <v>0.02</v>
      </c>
      <c r="S71" s="201">
        <v>0.02</v>
      </c>
      <c r="T71" s="201">
        <v>0.03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0.15</v>
      </c>
      <c r="AD71" s="201">
        <v>2.67</v>
      </c>
      <c r="AE71" s="201">
        <v>0</v>
      </c>
      <c r="AF71" s="201">
        <v>0</v>
      </c>
      <c r="AG71" s="201">
        <v>37.08</v>
      </c>
      <c r="AH71" s="201">
        <v>0</v>
      </c>
      <c r="AI71" s="201">
        <v>6.01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67.849999999999994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0.77</v>
      </c>
      <c r="AV71" s="201">
        <v>0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7.61</v>
      </c>
      <c r="K72" s="201">
        <v>0.1</v>
      </c>
      <c r="L72" s="201">
        <v>0.31</v>
      </c>
      <c r="M72" s="201">
        <v>7.0000000000000007E-2</v>
      </c>
      <c r="N72" s="201">
        <v>0.09</v>
      </c>
      <c r="O72" s="201">
        <v>0.11</v>
      </c>
      <c r="P72" s="201">
        <v>0.17</v>
      </c>
      <c r="Q72" s="201">
        <v>0</v>
      </c>
      <c r="R72" s="201">
        <v>0.02</v>
      </c>
      <c r="S72" s="201">
        <v>0.02</v>
      </c>
      <c r="T72" s="201">
        <v>0.03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0.15</v>
      </c>
      <c r="AD72" s="201">
        <v>2.67</v>
      </c>
      <c r="AE72" s="201">
        <v>0</v>
      </c>
      <c r="AF72" s="201">
        <v>0</v>
      </c>
      <c r="AG72" s="201">
        <v>37.08</v>
      </c>
      <c r="AH72" s="201">
        <v>0</v>
      </c>
      <c r="AI72" s="201">
        <v>6.01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67.849999999999994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0.77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7.54</v>
      </c>
      <c r="K73" s="201">
        <v>0.1</v>
      </c>
      <c r="L73" s="201">
        <v>0.31</v>
      </c>
      <c r="M73" s="201">
        <v>7.0000000000000007E-2</v>
      </c>
      <c r="N73" s="201">
        <v>0.09</v>
      </c>
      <c r="O73" s="201">
        <v>0.11</v>
      </c>
      <c r="P73" s="201">
        <v>0.17</v>
      </c>
      <c r="Q73" s="201">
        <v>0</v>
      </c>
      <c r="R73" s="201">
        <v>0.02</v>
      </c>
      <c r="S73" s="201">
        <v>0.02</v>
      </c>
      <c r="T73" s="201">
        <v>0.03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0.15</v>
      </c>
      <c r="AD73" s="201">
        <v>2.67</v>
      </c>
      <c r="AE73" s="201">
        <v>0</v>
      </c>
      <c r="AF73" s="201">
        <v>0</v>
      </c>
      <c r="AG73" s="201">
        <v>37.08</v>
      </c>
      <c r="AH73" s="201">
        <v>0</v>
      </c>
      <c r="AI73" s="201">
        <v>6.01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67.849999999999994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0.77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7.54</v>
      </c>
      <c r="K74" s="201">
        <v>0.1</v>
      </c>
      <c r="L74" s="201">
        <v>0.28999999999999998</v>
      </c>
      <c r="M74" s="201">
        <v>7.0000000000000007E-2</v>
      </c>
      <c r="N74" s="201">
        <v>0.09</v>
      </c>
      <c r="O74" s="201">
        <v>0.11</v>
      </c>
      <c r="P74" s="201">
        <v>0.17</v>
      </c>
      <c r="Q74" s="201">
        <v>0</v>
      </c>
      <c r="R74" s="201">
        <v>0.02</v>
      </c>
      <c r="S74" s="201">
        <v>0.02</v>
      </c>
      <c r="T74" s="201">
        <v>0.03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0.15</v>
      </c>
      <c r="AD74" s="201">
        <v>2.67</v>
      </c>
      <c r="AE74" s="201">
        <v>0</v>
      </c>
      <c r="AF74" s="201">
        <v>0</v>
      </c>
      <c r="AG74" s="201">
        <v>37.08</v>
      </c>
      <c r="AH74" s="201">
        <v>0</v>
      </c>
      <c r="AI74" s="201">
        <v>6.01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67.849999999999994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0.77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7.54</v>
      </c>
      <c r="K75" s="201">
        <v>0.1</v>
      </c>
      <c r="L75" s="201">
        <v>0.31</v>
      </c>
      <c r="M75" s="201">
        <v>0.12</v>
      </c>
      <c r="N75" s="201">
        <v>0.09</v>
      </c>
      <c r="O75" s="201">
        <v>0.11</v>
      </c>
      <c r="P75" s="201">
        <v>0.17</v>
      </c>
      <c r="Q75" s="201">
        <v>0</v>
      </c>
      <c r="R75" s="201">
        <v>0.02</v>
      </c>
      <c r="S75" s="201">
        <v>0.02</v>
      </c>
      <c r="T75" s="201">
        <v>0.03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0.15</v>
      </c>
      <c r="AD75" s="201">
        <v>2.67</v>
      </c>
      <c r="AE75" s="201">
        <v>0</v>
      </c>
      <c r="AF75" s="201">
        <v>0</v>
      </c>
      <c r="AG75" s="201">
        <v>37.08</v>
      </c>
      <c r="AH75" s="201">
        <v>0</v>
      </c>
      <c r="AI75" s="201">
        <v>6.01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0.77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7.54</v>
      </c>
      <c r="K76" s="201">
        <v>0.06</v>
      </c>
      <c r="L76" s="201">
        <v>0.26</v>
      </c>
      <c r="M76" s="201">
        <v>0.12</v>
      </c>
      <c r="N76" s="201">
        <v>0.09</v>
      </c>
      <c r="O76" s="201">
        <v>0.11</v>
      </c>
      <c r="P76" s="201">
        <v>0.17</v>
      </c>
      <c r="Q76" s="201">
        <v>0</v>
      </c>
      <c r="R76" s="201">
        <v>0.02</v>
      </c>
      <c r="S76" s="201">
        <v>0.02</v>
      </c>
      <c r="T76" s="201">
        <v>0.03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0.15</v>
      </c>
      <c r="AD76" s="201">
        <v>2.67</v>
      </c>
      <c r="AE76" s="201">
        <v>0</v>
      </c>
      <c r="AF76" s="201">
        <v>0</v>
      </c>
      <c r="AG76" s="201">
        <v>37.08</v>
      </c>
      <c r="AH76" s="201">
        <v>0</v>
      </c>
      <c r="AI76" s="201">
        <v>6.01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0.77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7.54</v>
      </c>
      <c r="K77" s="201">
        <v>0.08</v>
      </c>
      <c r="L77" s="201">
        <v>0.25</v>
      </c>
      <c r="M77" s="201">
        <v>0.08</v>
      </c>
      <c r="N77" s="201">
        <v>0.09</v>
      </c>
      <c r="O77" s="201">
        <v>0.11</v>
      </c>
      <c r="P77" s="201">
        <v>0.17</v>
      </c>
      <c r="Q77" s="201">
        <v>0</v>
      </c>
      <c r="R77" s="201">
        <v>0.02</v>
      </c>
      <c r="S77" s="201">
        <v>0.02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0.15</v>
      </c>
      <c r="AD77" s="201">
        <v>2.67</v>
      </c>
      <c r="AE77" s="201">
        <v>0</v>
      </c>
      <c r="AF77" s="201">
        <v>0</v>
      </c>
      <c r="AG77" s="201">
        <v>37.08</v>
      </c>
      <c r="AH77" s="201">
        <v>0</v>
      </c>
      <c r="AI77" s="201">
        <v>6.01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0.77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7.54</v>
      </c>
      <c r="K78" s="201">
        <v>0.08</v>
      </c>
      <c r="L78" s="201">
        <v>0.25</v>
      </c>
      <c r="M78" s="201">
        <v>0.08</v>
      </c>
      <c r="N78" s="201">
        <v>0.09</v>
      </c>
      <c r="O78" s="201">
        <v>0.11</v>
      </c>
      <c r="P78" s="201">
        <v>0.17</v>
      </c>
      <c r="Q78" s="201">
        <v>0</v>
      </c>
      <c r="R78" s="201">
        <v>0.02</v>
      </c>
      <c r="S78" s="201">
        <v>0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0.15</v>
      </c>
      <c r="AD78" s="201">
        <v>2.67</v>
      </c>
      <c r="AE78" s="201">
        <v>0</v>
      </c>
      <c r="AF78" s="201">
        <v>0</v>
      </c>
      <c r="AG78" s="201">
        <v>37.08</v>
      </c>
      <c r="AH78" s="201">
        <v>0</v>
      </c>
      <c r="AI78" s="201">
        <v>6.01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0.77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4.91</v>
      </c>
      <c r="E79" s="201">
        <v>0</v>
      </c>
      <c r="F79" s="201">
        <v>0</v>
      </c>
      <c r="G79" s="201">
        <v>7.9</v>
      </c>
      <c r="H79" s="201">
        <v>0</v>
      </c>
      <c r="I79" s="201">
        <v>0</v>
      </c>
      <c r="J79" s="201">
        <v>7.54</v>
      </c>
      <c r="K79" s="201">
        <v>0.08</v>
      </c>
      <c r="L79" s="201">
        <v>0.26</v>
      </c>
      <c r="M79" s="201">
        <v>0.08</v>
      </c>
      <c r="N79" s="201">
        <v>0.09</v>
      </c>
      <c r="O79" s="201">
        <v>0.11</v>
      </c>
      <c r="P79" s="201">
        <v>0.17</v>
      </c>
      <c r="Q79" s="201">
        <v>0</v>
      </c>
      <c r="R79" s="201">
        <v>0.02</v>
      </c>
      <c r="S79" s="201">
        <v>0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0.15</v>
      </c>
      <c r="AD79" s="201">
        <v>2.67</v>
      </c>
      <c r="AE79" s="201">
        <v>0</v>
      </c>
      <c r="AF79" s="201">
        <v>0</v>
      </c>
      <c r="AG79" s="201">
        <v>37.08</v>
      </c>
      <c r="AH79" s="201">
        <v>0</v>
      </c>
      <c r="AI79" s="201">
        <v>6.01</v>
      </c>
      <c r="AJ79" s="201">
        <v>0</v>
      </c>
      <c r="AK79" s="201">
        <v>1.28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0.77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4.91</v>
      </c>
      <c r="E80" s="201">
        <v>0</v>
      </c>
      <c r="F80" s="201">
        <v>0</v>
      </c>
      <c r="G80" s="201">
        <v>7.9</v>
      </c>
      <c r="H80" s="201">
        <v>0</v>
      </c>
      <c r="I80" s="201">
        <v>0</v>
      </c>
      <c r="J80" s="201">
        <v>7.54</v>
      </c>
      <c r="K80" s="201">
        <v>0.08</v>
      </c>
      <c r="L80" s="201">
        <v>0.26</v>
      </c>
      <c r="M80" s="201">
        <v>0.08</v>
      </c>
      <c r="N80" s="201">
        <v>0.09</v>
      </c>
      <c r="O80" s="201">
        <v>0.11</v>
      </c>
      <c r="P80" s="201">
        <v>0.17</v>
      </c>
      <c r="Q80" s="201">
        <v>0</v>
      </c>
      <c r="R80" s="201">
        <v>0.02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0.15</v>
      </c>
      <c r="AD80" s="201">
        <v>2.67</v>
      </c>
      <c r="AE80" s="201">
        <v>0</v>
      </c>
      <c r="AF80" s="201">
        <v>0</v>
      </c>
      <c r="AG80" s="201">
        <v>37.08</v>
      </c>
      <c r="AH80" s="201">
        <v>0</v>
      </c>
      <c r="AI80" s="201">
        <v>6.01</v>
      </c>
      <c r="AJ80" s="201">
        <v>0</v>
      </c>
      <c r="AK80" s="201">
        <v>1.28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0.77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4.91</v>
      </c>
      <c r="E81" s="201">
        <v>0</v>
      </c>
      <c r="F81" s="201">
        <v>0</v>
      </c>
      <c r="G81" s="201">
        <v>7.9</v>
      </c>
      <c r="H81" s="201">
        <v>0</v>
      </c>
      <c r="I81" s="201">
        <v>0</v>
      </c>
      <c r="J81" s="201">
        <v>7.54</v>
      </c>
      <c r="K81" s="201">
        <v>0.09</v>
      </c>
      <c r="L81" s="201">
        <v>0.26</v>
      </c>
      <c r="M81" s="201">
        <v>0.08</v>
      </c>
      <c r="N81" s="201">
        <v>0.09</v>
      </c>
      <c r="O81" s="201">
        <v>0.11</v>
      </c>
      <c r="P81" s="201">
        <v>0.17</v>
      </c>
      <c r="Q81" s="201">
        <v>0</v>
      </c>
      <c r="R81" s="201">
        <v>0.02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0.15</v>
      </c>
      <c r="AD81" s="201">
        <v>2.67</v>
      </c>
      <c r="AE81" s="201">
        <v>0</v>
      </c>
      <c r="AF81" s="201">
        <v>0</v>
      </c>
      <c r="AG81" s="201">
        <v>37.08</v>
      </c>
      <c r="AH81" s="201">
        <v>0</v>
      </c>
      <c r="AI81" s="201">
        <v>6.01</v>
      </c>
      <c r="AJ81" s="201">
        <v>0</v>
      </c>
      <c r="AK81" s="201">
        <v>1.28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0.77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4.91</v>
      </c>
      <c r="E82" s="201">
        <v>0</v>
      </c>
      <c r="F82" s="201">
        <v>0</v>
      </c>
      <c r="G82" s="201">
        <v>7.9</v>
      </c>
      <c r="H82" s="201">
        <v>0</v>
      </c>
      <c r="I82" s="201">
        <v>0</v>
      </c>
      <c r="J82" s="201">
        <v>7.54</v>
      </c>
      <c r="K82" s="201">
        <v>0.09</v>
      </c>
      <c r="L82" s="201">
        <v>0.26</v>
      </c>
      <c r="M82" s="201">
        <v>0.08</v>
      </c>
      <c r="N82" s="201">
        <v>0.09</v>
      </c>
      <c r="O82" s="201">
        <v>0.11</v>
      </c>
      <c r="P82" s="201">
        <v>0.17</v>
      </c>
      <c r="Q82" s="201">
        <v>0</v>
      </c>
      <c r="R82" s="201">
        <v>0.02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0.1</v>
      </c>
      <c r="AD82" s="201">
        <v>2.67</v>
      </c>
      <c r="AE82" s="201">
        <v>0</v>
      </c>
      <c r="AF82" s="201">
        <v>0</v>
      </c>
      <c r="AG82" s="201">
        <v>37.08</v>
      </c>
      <c r="AH82" s="201">
        <v>0</v>
      </c>
      <c r="AI82" s="201">
        <v>6.01</v>
      </c>
      <c r="AJ82" s="201">
        <v>0</v>
      </c>
      <c r="AK82" s="201">
        <v>1.28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0.77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7.9</v>
      </c>
      <c r="H83" s="201">
        <v>0</v>
      </c>
      <c r="I83" s="201">
        <v>0</v>
      </c>
      <c r="J83" s="201">
        <v>7.54</v>
      </c>
      <c r="K83" s="201">
        <v>0.09</v>
      </c>
      <c r="L83" s="201">
        <v>0.26</v>
      </c>
      <c r="M83" s="201">
        <v>0.08</v>
      </c>
      <c r="N83" s="201">
        <v>0.09</v>
      </c>
      <c r="O83" s="201">
        <v>0.11</v>
      </c>
      <c r="P83" s="201">
        <v>0.17</v>
      </c>
      <c r="Q83" s="201">
        <v>0</v>
      </c>
      <c r="R83" s="201">
        <v>0.02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0.1</v>
      </c>
      <c r="AD83" s="201">
        <v>2.67</v>
      </c>
      <c r="AE83" s="201">
        <v>0</v>
      </c>
      <c r="AF83" s="201">
        <v>0</v>
      </c>
      <c r="AG83" s="201">
        <v>37.08</v>
      </c>
      <c r="AH83" s="201">
        <v>0</v>
      </c>
      <c r="AI83" s="201">
        <v>6.01</v>
      </c>
      <c r="AJ83" s="201">
        <v>0</v>
      </c>
      <c r="AK83" s="201">
        <v>0.91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0.77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7.9</v>
      </c>
      <c r="H84" s="201">
        <v>0</v>
      </c>
      <c r="I84" s="201">
        <v>0</v>
      </c>
      <c r="J84" s="201">
        <v>7.54</v>
      </c>
      <c r="K84" s="201">
        <v>0.09</v>
      </c>
      <c r="L84" s="201">
        <v>0.26</v>
      </c>
      <c r="M84" s="201">
        <v>0.08</v>
      </c>
      <c r="N84" s="201">
        <v>0.09</v>
      </c>
      <c r="O84" s="201">
        <v>0.11</v>
      </c>
      <c r="P84" s="201">
        <v>0.17</v>
      </c>
      <c r="Q84" s="201">
        <v>0</v>
      </c>
      <c r="R84" s="201">
        <v>0.02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0.1</v>
      </c>
      <c r="AD84" s="201">
        <v>2.67</v>
      </c>
      <c r="AE84" s="201">
        <v>0</v>
      </c>
      <c r="AF84" s="201">
        <v>0</v>
      </c>
      <c r="AG84" s="201">
        <v>37.08</v>
      </c>
      <c r="AH84" s="201">
        <v>0</v>
      </c>
      <c r="AI84" s="201">
        <v>6.01</v>
      </c>
      <c r="AJ84" s="201">
        <v>0</v>
      </c>
      <c r="AK84" s="201">
        <v>0.91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0.77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7.9</v>
      </c>
      <c r="H85" s="201">
        <v>0</v>
      </c>
      <c r="I85" s="201">
        <v>0</v>
      </c>
      <c r="J85" s="201">
        <v>7.54</v>
      </c>
      <c r="K85" s="201">
        <v>0.09</v>
      </c>
      <c r="L85" s="201">
        <v>0.26</v>
      </c>
      <c r="M85" s="201">
        <v>0.08</v>
      </c>
      <c r="N85" s="201">
        <v>0.09</v>
      </c>
      <c r="O85" s="201">
        <v>0.11</v>
      </c>
      <c r="P85" s="201">
        <v>0.17</v>
      </c>
      <c r="Q85" s="201">
        <v>0</v>
      </c>
      <c r="R85" s="201">
        <v>0.02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0.1</v>
      </c>
      <c r="AD85" s="201">
        <v>2.67</v>
      </c>
      <c r="AE85" s="201">
        <v>0</v>
      </c>
      <c r="AF85" s="201">
        <v>0</v>
      </c>
      <c r="AG85" s="201">
        <v>37.08</v>
      </c>
      <c r="AH85" s="201">
        <v>0</v>
      </c>
      <c r="AI85" s="201">
        <v>6.01</v>
      </c>
      <c r="AJ85" s="201">
        <v>0</v>
      </c>
      <c r="AK85" s="201">
        <v>0.91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0.77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7.9</v>
      </c>
      <c r="H86" s="201">
        <v>0</v>
      </c>
      <c r="I86" s="201">
        <v>0</v>
      </c>
      <c r="J86" s="201">
        <v>10.01</v>
      </c>
      <c r="K86" s="201">
        <v>0.09</v>
      </c>
      <c r="L86" s="201">
        <v>0.26</v>
      </c>
      <c r="M86" s="201">
        <v>0.08</v>
      </c>
      <c r="N86" s="201">
        <v>0.09</v>
      </c>
      <c r="O86" s="201">
        <v>0.11</v>
      </c>
      <c r="P86" s="201">
        <v>0.17</v>
      </c>
      <c r="Q86" s="201">
        <v>0</v>
      </c>
      <c r="R86" s="201">
        <v>0.02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0.1</v>
      </c>
      <c r="AD86" s="201">
        <v>2.67</v>
      </c>
      <c r="AE86" s="201">
        <v>0</v>
      </c>
      <c r="AF86" s="201">
        <v>0</v>
      </c>
      <c r="AG86" s="201">
        <v>37.08</v>
      </c>
      <c r="AH86" s="201">
        <v>0</v>
      </c>
      <c r="AI86" s="201">
        <v>6.01</v>
      </c>
      <c r="AJ86" s="201">
        <v>0</v>
      </c>
      <c r="AK86" s="201">
        <v>0.91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0.77</v>
      </c>
      <c r="AV86" s="201">
        <v>0</v>
      </c>
      <c r="AW86" s="201">
        <v>0.12</v>
      </c>
      <c r="AX86" s="201">
        <v>0.09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10.01</v>
      </c>
      <c r="K87" s="201">
        <v>0.09</v>
      </c>
      <c r="L87" s="201">
        <v>0.31</v>
      </c>
      <c r="M87" s="201">
        <v>0.08</v>
      </c>
      <c r="N87" s="201">
        <v>0.09</v>
      </c>
      <c r="O87" s="201">
        <v>0.11</v>
      </c>
      <c r="P87" s="201">
        <v>0.17</v>
      </c>
      <c r="Q87" s="201">
        <v>0</v>
      </c>
      <c r="R87" s="201">
        <v>0.02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0.1</v>
      </c>
      <c r="AD87" s="201">
        <v>2.67</v>
      </c>
      <c r="AE87" s="201">
        <v>0</v>
      </c>
      <c r="AF87" s="201">
        <v>0</v>
      </c>
      <c r="AG87" s="201">
        <v>37.08</v>
      </c>
      <c r="AH87" s="201">
        <v>0</v>
      </c>
      <c r="AI87" s="201">
        <v>6.01</v>
      </c>
      <c r="AJ87" s="201">
        <v>0</v>
      </c>
      <c r="AK87" s="201">
        <v>0.54</v>
      </c>
      <c r="AL87" s="201">
        <v>0</v>
      </c>
      <c r="AM87" s="201">
        <v>0</v>
      </c>
      <c r="AN87" s="201">
        <v>0</v>
      </c>
      <c r="AO87" s="201">
        <v>70.040000000000006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0.77</v>
      </c>
      <c r="AV87" s="201">
        <v>0</v>
      </c>
      <c r="AW87" s="201">
        <v>0.12</v>
      </c>
      <c r="AX87" s="201">
        <v>0.09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10.01</v>
      </c>
      <c r="K88" s="201">
        <v>0.09</v>
      </c>
      <c r="L88" s="201">
        <v>0.31</v>
      </c>
      <c r="M88" s="201">
        <v>0.08</v>
      </c>
      <c r="N88" s="201">
        <v>0.09</v>
      </c>
      <c r="O88" s="201">
        <v>0.11</v>
      </c>
      <c r="P88" s="201">
        <v>0.17</v>
      </c>
      <c r="Q88" s="201">
        <v>0</v>
      </c>
      <c r="R88" s="201">
        <v>0.02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0.1</v>
      </c>
      <c r="AD88" s="201">
        <v>2.67</v>
      </c>
      <c r="AE88" s="201">
        <v>0</v>
      </c>
      <c r="AF88" s="201">
        <v>0</v>
      </c>
      <c r="AG88" s="201">
        <v>37.08</v>
      </c>
      <c r="AH88" s="201">
        <v>0</v>
      </c>
      <c r="AI88" s="201">
        <v>6.01</v>
      </c>
      <c r="AJ88" s="201">
        <v>0</v>
      </c>
      <c r="AK88" s="201">
        <v>0.54</v>
      </c>
      <c r="AL88" s="201">
        <v>0</v>
      </c>
      <c r="AM88" s="201">
        <v>0</v>
      </c>
      <c r="AN88" s="201">
        <v>0</v>
      </c>
      <c r="AO88" s="201">
        <v>70.040000000000006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0.77</v>
      </c>
      <c r="AV88" s="201">
        <v>0</v>
      </c>
      <c r="AW88" s="201">
        <v>0.12</v>
      </c>
      <c r="AX88" s="201">
        <v>0.09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10.01</v>
      </c>
      <c r="K89" s="201">
        <v>0.09</v>
      </c>
      <c r="L89" s="201">
        <v>0.31</v>
      </c>
      <c r="M89" s="201">
        <v>0.08</v>
      </c>
      <c r="N89" s="201">
        <v>0.09</v>
      </c>
      <c r="O89" s="201">
        <v>0.11</v>
      </c>
      <c r="P89" s="201">
        <v>0.17</v>
      </c>
      <c r="Q89" s="201">
        <v>0</v>
      </c>
      <c r="R89" s="201">
        <v>0.02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0.1</v>
      </c>
      <c r="AD89" s="201">
        <v>2.67</v>
      </c>
      <c r="AE89" s="201">
        <v>0</v>
      </c>
      <c r="AF89" s="201">
        <v>0</v>
      </c>
      <c r="AG89" s="201">
        <v>37.08</v>
      </c>
      <c r="AH89" s="201">
        <v>0</v>
      </c>
      <c r="AI89" s="201">
        <v>6.01</v>
      </c>
      <c r="AJ89" s="201">
        <v>0</v>
      </c>
      <c r="AK89" s="201">
        <v>0.54</v>
      </c>
      <c r="AL89" s="201">
        <v>0</v>
      </c>
      <c r="AM89" s="201">
        <v>0</v>
      </c>
      <c r="AN89" s="201">
        <v>0</v>
      </c>
      <c r="AO89" s="201">
        <v>70.040000000000006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0.77</v>
      </c>
      <c r="AV89" s="201">
        <v>0</v>
      </c>
      <c r="AW89" s="201">
        <v>0.13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10.01</v>
      </c>
      <c r="K90" s="201">
        <v>0.09</v>
      </c>
      <c r="L90" s="201">
        <v>0.31</v>
      </c>
      <c r="M90" s="201">
        <v>0.08</v>
      </c>
      <c r="N90" s="201">
        <v>0.09</v>
      </c>
      <c r="O90" s="201">
        <v>0.11</v>
      </c>
      <c r="P90" s="201">
        <v>0.17</v>
      </c>
      <c r="Q90" s="201">
        <v>0</v>
      </c>
      <c r="R90" s="201">
        <v>0.02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0.04</v>
      </c>
      <c r="AD90" s="201">
        <v>2.67</v>
      </c>
      <c r="AE90" s="201">
        <v>0</v>
      </c>
      <c r="AF90" s="201">
        <v>0</v>
      </c>
      <c r="AG90" s="201">
        <v>37.08</v>
      </c>
      <c r="AH90" s="201">
        <v>0</v>
      </c>
      <c r="AI90" s="201">
        <v>6.01</v>
      </c>
      <c r="AJ90" s="201">
        <v>0</v>
      </c>
      <c r="AK90" s="201">
        <v>0.54</v>
      </c>
      <c r="AL90" s="201">
        <v>0</v>
      </c>
      <c r="AM90" s="201">
        <v>0</v>
      </c>
      <c r="AN90" s="201">
        <v>0</v>
      </c>
      <c r="AO90" s="201">
        <v>70.040000000000006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0.77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10.01</v>
      </c>
      <c r="K91" s="201">
        <v>0.09</v>
      </c>
      <c r="L91" s="201">
        <v>0.31</v>
      </c>
      <c r="M91" s="201">
        <v>0.08</v>
      </c>
      <c r="N91" s="201">
        <v>0.09</v>
      </c>
      <c r="O91" s="201">
        <v>0.11</v>
      </c>
      <c r="P91" s="201">
        <v>0.17</v>
      </c>
      <c r="Q91" s="201">
        <v>0</v>
      </c>
      <c r="R91" s="201">
        <v>0.02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0.04</v>
      </c>
      <c r="AD91" s="201">
        <v>2.67</v>
      </c>
      <c r="AE91" s="201">
        <v>0</v>
      </c>
      <c r="AF91" s="201">
        <v>0</v>
      </c>
      <c r="AG91" s="201">
        <v>37.08</v>
      </c>
      <c r="AH91" s="201">
        <v>0</v>
      </c>
      <c r="AI91" s="201">
        <v>6.01</v>
      </c>
      <c r="AJ91" s="201">
        <v>0</v>
      </c>
      <c r="AK91" s="201">
        <v>0.54</v>
      </c>
      <c r="AL91" s="201">
        <v>0</v>
      </c>
      <c r="AM91" s="201">
        <v>0</v>
      </c>
      <c r="AN91" s="201">
        <v>0</v>
      </c>
      <c r="AO91" s="201">
        <v>70.040000000000006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0.77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10.01</v>
      </c>
      <c r="K92" s="201">
        <v>0.09</v>
      </c>
      <c r="L92" s="201">
        <v>0.31</v>
      </c>
      <c r="M92" s="201">
        <v>0.08</v>
      </c>
      <c r="N92" s="201">
        <v>0.09</v>
      </c>
      <c r="O92" s="201">
        <v>0.11</v>
      </c>
      <c r="P92" s="201">
        <v>0.17</v>
      </c>
      <c r="Q92" s="201">
        <v>0</v>
      </c>
      <c r="R92" s="201">
        <v>0.02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0.04</v>
      </c>
      <c r="AD92" s="201">
        <v>2.67</v>
      </c>
      <c r="AE92" s="201">
        <v>0</v>
      </c>
      <c r="AF92" s="201">
        <v>0</v>
      </c>
      <c r="AG92" s="201">
        <v>37.08</v>
      </c>
      <c r="AH92" s="201">
        <v>0</v>
      </c>
      <c r="AI92" s="201">
        <v>6.01</v>
      </c>
      <c r="AJ92" s="201">
        <v>0</v>
      </c>
      <c r="AK92" s="201">
        <v>0.18</v>
      </c>
      <c r="AL92" s="201">
        <v>0</v>
      </c>
      <c r="AM92" s="201">
        <v>0</v>
      </c>
      <c r="AN92" s="201">
        <v>0</v>
      </c>
      <c r="AO92" s="201">
        <v>70.040000000000006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0.77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10.01</v>
      </c>
      <c r="K93" s="201">
        <v>0.09</v>
      </c>
      <c r="L93" s="201">
        <v>0.31</v>
      </c>
      <c r="M93" s="201">
        <v>0.08</v>
      </c>
      <c r="N93" s="201">
        <v>0.09</v>
      </c>
      <c r="O93" s="201">
        <v>0.11</v>
      </c>
      <c r="P93" s="201">
        <v>0.17</v>
      </c>
      <c r="Q93" s="201">
        <v>0</v>
      </c>
      <c r="R93" s="201">
        <v>0.02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0.04</v>
      </c>
      <c r="AD93" s="201">
        <v>2.67</v>
      </c>
      <c r="AE93" s="201">
        <v>0</v>
      </c>
      <c r="AF93" s="201">
        <v>0</v>
      </c>
      <c r="AG93" s="201">
        <v>37.08</v>
      </c>
      <c r="AH93" s="201">
        <v>0</v>
      </c>
      <c r="AI93" s="201">
        <v>6.01</v>
      </c>
      <c r="AJ93" s="201">
        <v>0</v>
      </c>
      <c r="AK93" s="201">
        <v>0.18</v>
      </c>
      <c r="AL93" s="201">
        <v>0</v>
      </c>
      <c r="AM93" s="201">
        <v>0</v>
      </c>
      <c r="AN93" s="201">
        <v>0</v>
      </c>
      <c r="AO93" s="201">
        <v>70.040000000000006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0.77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10.01</v>
      </c>
      <c r="K94" s="201">
        <v>0.09</v>
      </c>
      <c r="L94" s="201">
        <v>0.31</v>
      </c>
      <c r="M94" s="201">
        <v>0.08</v>
      </c>
      <c r="N94" s="201">
        <v>0.09</v>
      </c>
      <c r="O94" s="201">
        <v>0.11</v>
      </c>
      <c r="P94" s="201">
        <v>0.17</v>
      </c>
      <c r="Q94" s="201">
        <v>0</v>
      </c>
      <c r="R94" s="201">
        <v>0.02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0.04</v>
      </c>
      <c r="AD94" s="201">
        <v>2.67</v>
      </c>
      <c r="AE94" s="201">
        <v>0</v>
      </c>
      <c r="AF94" s="201">
        <v>0</v>
      </c>
      <c r="AG94" s="201">
        <v>37.08</v>
      </c>
      <c r="AH94" s="201">
        <v>0</v>
      </c>
      <c r="AI94" s="201">
        <v>6.01</v>
      </c>
      <c r="AJ94" s="201">
        <v>0</v>
      </c>
      <c r="AK94" s="201">
        <v>0.18</v>
      </c>
      <c r="AL94" s="201">
        <v>0</v>
      </c>
      <c r="AM94" s="201">
        <v>0</v>
      </c>
      <c r="AN94" s="201">
        <v>0</v>
      </c>
      <c r="AO94" s="201">
        <v>70.040000000000006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0.77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10.01</v>
      </c>
      <c r="K95" s="201">
        <v>0.09</v>
      </c>
      <c r="L95" s="201">
        <v>0.31</v>
      </c>
      <c r="M95" s="201">
        <v>0.08</v>
      </c>
      <c r="N95" s="201">
        <v>0.09</v>
      </c>
      <c r="O95" s="201">
        <v>0.11</v>
      </c>
      <c r="P95" s="201">
        <v>0.17</v>
      </c>
      <c r="Q95" s="201">
        <v>0</v>
      </c>
      <c r="R95" s="201">
        <v>0.02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0.04</v>
      </c>
      <c r="AD95" s="201">
        <v>2.67</v>
      </c>
      <c r="AE95" s="201">
        <v>0</v>
      </c>
      <c r="AF95" s="201">
        <v>0</v>
      </c>
      <c r="AG95" s="201">
        <v>37.08</v>
      </c>
      <c r="AH95" s="201">
        <v>0</v>
      </c>
      <c r="AI95" s="201">
        <v>6.01</v>
      </c>
      <c r="AJ95" s="201">
        <v>0</v>
      </c>
      <c r="AK95" s="201">
        <v>0.18</v>
      </c>
      <c r="AL95" s="201">
        <v>0</v>
      </c>
      <c r="AM95" s="201">
        <v>0</v>
      </c>
      <c r="AN95" s="201">
        <v>0</v>
      </c>
      <c r="AO95" s="201">
        <v>70.040000000000006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0.77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10.01</v>
      </c>
      <c r="K96" s="201">
        <v>0.09</v>
      </c>
      <c r="L96" s="201">
        <v>0.31</v>
      </c>
      <c r="M96" s="201">
        <v>0.08</v>
      </c>
      <c r="N96" s="201">
        <v>0.09</v>
      </c>
      <c r="O96" s="201">
        <v>0.11</v>
      </c>
      <c r="P96" s="201">
        <v>0.17</v>
      </c>
      <c r="Q96" s="201">
        <v>0</v>
      </c>
      <c r="R96" s="201">
        <v>0.02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0.04</v>
      </c>
      <c r="AD96" s="201">
        <v>2.67</v>
      </c>
      <c r="AE96" s="201">
        <v>0</v>
      </c>
      <c r="AF96" s="201">
        <v>0</v>
      </c>
      <c r="AG96" s="201">
        <v>37.08</v>
      </c>
      <c r="AH96" s="201">
        <v>0</v>
      </c>
      <c r="AI96" s="201">
        <v>6.01</v>
      </c>
      <c r="AJ96" s="201">
        <v>0</v>
      </c>
      <c r="AK96" s="201">
        <v>0.18</v>
      </c>
      <c r="AL96" s="201">
        <v>0</v>
      </c>
      <c r="AM96" s="201">
        <v>0</v>
      </c>
      <c r="AN96" s="201">
        <v>0</v>
      </c>
      <c r="AO96" s="201">
        <v>70.040000000000006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0.77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10.01</v>
      </c>
      <c r="K97" s="201">
        <v>0.09</v>
      </c>
      <c r="L97" s="201">
        <v>0.31</v>
      </c>
      <c r="M97" s="201">
        <v>0.08</v>
      </c>
      <c r="N97" s="201">
        <v>0.09</v>
      </c>
      <c r="O97" s="201">
        <v>0.11</v>
      </c>
      <c r="P97" s="201">
        <v>0.17</v>
      </c>
      <c r="Q97" s="201">
        <v>0</v>
      </c>
      <c r="R97" s="201">
        <v>0.02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0.04</v>
      </c>
      <c r="AD97" s="201">
        <v>2.67</v>
      </c>
      <c r="AE97" s="201">
        <v>0</v>
      </c>
      <c r="AF97" s="201">
        <v>0</v>
      </c>
      <c r="AG97" s="201">
        <v>37.08</v>
      </c>
      <c r="AH97" s="201">
        <v>0</v>
      </c>
      <c r="AI97" s="201">
        <v>6.01</v>
      </c>
      <c r="AJ97" s="201">
        <v>0</v>
      </c>
      <c r="AK97" s="201">
        <v>0.18</v>
      </c>
      <c r="AL97" s="201">
        <v>0</v>
      </c>
      <c r="AM97" s="201">
        <v>0</v>
      </c>
      <c r="AN97" s="201">
        <v>0</v>
      </c>
      <c r="AO97" s="201">
        <v>70.040000000000006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0.77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10.01</v>
      </c>
      <c r="K98" s="201">
        <v>0.09</v>
      </c>
      <c r="L98" s="201">
        <v>0.31</v>
      </c>
      <c r="M98" s="201">
        <v>0.08</v>
      </c>
      <c r="N98" s="201">
        <v>0.09</v>
      </c>
      <c r="O98" s="201">
        <v>0.11</v>
      </c>
      <c r="P98" s="201">
        <v>0.17</v>
      </c>
      <c r="Q98" s="201">
        <v>0</v>
      </c>
      <c r="R98" s="201">
        <v>0.02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0.04</v>
      </c>
      <c r="AD98" s="201">
        <v>2.67</v>
      </c>
      <c r="AE98" s="201">
        <v>0</v>
      </c>
      <c r="AF98" s="201">
        <v>0</v>
      </c>
      <c r="AG98" s="201">
        <v>37.08</v>
      </c>
      <c r="AH98" s="201">
        <v>0</v>
      </c>
      <c r="AI98" s="201">
        <v>6.01</v>
      </c>
      <c r="AJ98" s="201">
        <v>0</v>
      </c>
      <c r="AK98" s="201">
        <v>0.18</v>
      </c>
      <c r="AL98" s="201">
        <v>0</v>
      </c>
      <c r="AM98" s="201">
        <v>0</v>
      </c>
      <c r="AN98" s="201">
        <v>0</v>
      </c>
      <c r="AO98" s="201">
        <v>70.040000000000006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0.77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0.1184150000000002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0.19264499999999982</v>
      </c>
      <c r="K99">
        <f t="shared" si="0"/>
        <v>2.3049999999999972E-3</v>
      </c>
      <c r="L99">
        <f t="shared" si="0"/>
        <v>7.9349999999999924E-3</v>
      </c>
      <c r="M99">
        <f t="shared" si="0"/>
        <v>1.7675000000000008E-3</v>
      </c>
      <c r="N99">
        <f t="shared" si="0"/>
        <v>2.1599999999999979E-3</v>
      </c>
      <c r="O99">
        <f t="shared" si="0"/>
        <v>2.6399999999999991E-3</v>
      </c>
      <c r="P99">
        <f t="shared" si="0"/>
        <v>4.0799999999999994E-3</v>
      </c>
      <c r="Q99">
        <f t="shared" si="0"/>
        <v>5.0000000000000004E-6</v>
      </c>
      <c r="R99">
        <f t="shared" si="0"/>
        <v>2.3000000000000012E-4</v>
      </c>
      <c r="S99">
        <f t="shared" si="0"/>
        <v>3.2000000000000019E-4</v>
      </c>
      <c r="T99">
        <f t="shared" si="0"/>
        <v>1.0049999999999979E-3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1.5924999999999997E-3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0.85699499999999917</v>
      </c>
      <c r="AH99">
        <f t="shared" si="0"/>
        <v>2.5527499999999995E-2</v>
      </c>
      <c r="AI99">
        <f t="shared" si="0"/>
        <v>0.13822999999999985</v>
      </c>
      <c r="AJ99">
        <f t="shared" si="0"/>
        <v>0</v>
      </c>
      <c r="AK99">
        <f t="shared" si="0"/>
        <v>3.1799999999999988E-3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1.6809600000000007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1.7760000000000019E-2</v>
      </c>
      <c r="AV99">
        <f t="shared" si="0"/>
        <v>0</v>
      </c>
      <c r="AW99">
        <f t="shared" si="0"/>
        <v>1.225E-4</v>
      </c>
      <c r="AX99">
        <f t="shared" si="0"/>
        <v>1.0249999999999998E-4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18.84</v>
      </c>
      <c r="K3" s="201">
        <v>0.31</v>
      </c>
      <c r="L3" s="201">
        <v>18.86</v>
      </c>
      <c r="M3" s="201">
        <v>0.9</v>
      </c>
      <c r="N3" s="201">
        <v>1.17</v>
      </c>
      <c r="O3" s="201">
        <v>0</v>
      </c>
      <c r="P3" s="201">
        <v>1.36</v>
      </c>
      <c r="Q3" s="201">
        <v>0.22</v>
      </c>
      <c r="R3" s="201">
        <v>0.21</v>
      </c>
      <c r="S3" s="201">
        <v>0.26</v>
      </c>
      <c r="T3" s="201">
        <v>0</v>
      </c>
      <c r="U3" s="201">
        <v>3.07</v>
      </c>
      <c r="V3" s="201">
        <v>0.18</v>
      </c>
      <c r="W3" s="201">
        <v>0.47</v>
      </c>
      <c r="X3" s="201">
        <v>1.5</v>
      </c>
      <c r="Y3" s="201">
        <v>0</v>
      </c>
      <c r="Z3" s="201">
        <v>2.56</v>
      </c>
      <c r="AA3" s="201">
        <v>0.91</v>
      </c>
      <c r="AB3" s="201">
        <v>0</v>
      </c>
      <c r="AC3" s="201">
        <v>0.26</v>
      </c>
      <c r="AD3" s="201">
        <v>16.02</v>
      </c>
      <c r="AE3" s="201">
        <v>0</v>
      </c>
      <c r="AF3" s="201">
        <v>0</v>
      </c>
      <c r="AG3" s="201">
        <v>21.9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213.17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18.84</v>
      </c>
      <c r="K4" s="201">
        <v>0.31</v>
      </c>
      <c r="L4" s="201">
        <v>18.86</v>
      </c>
      <c r="M4" s="201">
        <v>0.9</v>
      </c>
      <c r="N4" s="201">
        <v>1.17</v>
      </c>
      <c r="O4" s="201">
        <v>0</v>
      </c>
      <c r="P4" s="201">
        <v>1.36</v>
      </c>
      <c r="Q4" s="201">
        <v>0.22</v>
      </c>
      <c r="R4" s="201">
        <v>0.21</v>
      </c>
      <c r="S4" s="201">
        <v>0.26</v>
      </c>
      <c r="T4" s="201">
        <v>0</v>
      </c>
      <c r="U4" s="201">
        <v>3.07</v>
      </c>
      <c r="V4" s="201">
        <v>0.18</v>
      </c>
      <c r="W4" s="201">
        <v>0.47</v>
      </c>
      <c r="X4" s="201">
        <v>1.5</v>
      </c>
      <c r="Y4" s="201">
        <v>0</v>
      </c>
      <c r="Z4" s="201">
        <v>2.56</v>
      </c>
      <c r="AA4" s="201">
        <v>0.91</v>
      </c>
      <c r="AB4" s="201">
        <v>0</v>
      </c>
      <c r="AC4" s="201">
        <v>0.26</v>
      </c>
      <c r="AD4" s="201">
        <v>16.02</v>
      </c>
      <c r="AE4" s="201">
        <v>0</v>
      </c>
      <c r="AF4" s="201">
        <v>0</v>
      </c>
      <c r="AG4" s="201">
        <v>21.9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213.17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18.84</v>
      </c>
      <c r="K5" s="201">
        <v>0.31</v>
      </c>
      <c r="L5" s="201">
        <v>18.86</v>
      </c>
      <c r="M5" s="201">
        <v>0.83</v>
      </c>
      <c r="N5" s="201">
        <v>1.17</v>
      </c>
      <c r="O5" s="201">
        <v>0</v>
      </c>
      <c r="P5" s="201">
        <v>1.36</v>
      </c>
      <c r="Q5" s="201">
        <v>0.22</v>
      </c>
      <c r="R5" s="201">
        <v>0.21</v>
      </c>
      <c r="S5" s="201">
        <v>0.26</v>
      </c>
      <c r="T5" s="201">
        <v>0</v>
      </c>
      <c r="U5" s="201">
        <v>12.53</v>
      </c>
      <c r="V5" s="201">
        <v>0.18</v>
      </c>
      <c r="W5" s="201">
        <v>0.47</v>
      </c>
      <c r="X5" s="201">
        <v>1.5</v>
      </c>
      <c r="Y5" s="201">
        <v>0</v>
      </c>
      <c r="Z5" s="201">
        <v>2.56</v>
      </c>
      <c r="AA5" s="201">
        <v>0.91</v>
      </c>
      <c r="AB5" s="201">
        <v>0</v>
      </c>
      <c r="AC5" s="201">
        <v>0.26</v>
      </c>
      <c r="AD5" s="201">
        <v>16.02</v>
      </c>
      <c r="AE5" s="201">
        <v>0</v>
      </c>
      <c r="AF5" s="201">
        <v>0</v>
      </c>
      <c r="AG5" s="201">
        <v>21.9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213.17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18.84</v>
      </c>
      <c r="K6" s="201">
        <v>4.33</v>
      </c>
      <c r="L6" s="201">
        <v>18.86</v>
      </c>
      <c r="M6" s="201">
        <v>0.75</v>
      </c>
      <c r="N6" s="201">
        <v>1.17</v>
      </c>
      <c r="O6" s="201">
        <v>0</v>
      </c>
      <c r="P6" s="201">
        <v>1.36</v>
      </c>
      <c r="Q6" s="201">
        <v>0.22</v>
      </c>
      <c r="R6" s="201">
        <v>0.21</v>
      </c>
      <c r="S6" s="201">
        <v>0.26</v>
      </c>
      <c r="T6" s="201">
        <v>0</v>
      </c>
      <c r="U6" s="201">
        <v>12.53</v>
      </c>
      <c r="V6" s="201">
        <v>0.18</v>
      </c>
      <c r="W6" s="201">
        <v>0.47</v>
      </c>
      <c r="X6" s="201">
        <v>1.5</v>
      </c>
      <c r="Y6" s="201">
        <v>0</v>
      </c>
      <c r="Z6" s="201">
        <v>2.56</v>
      </c>
      <c r="AA6" s="201">
        <v>0.91</v>
      </c>
      <c r="AB6" s="201">
        <v>0</v>
      </c>
      <c r="AC6" s="201">
        <v>0.26</v>
      </c>
      <c r="AD6" s="201">
        <v>16.02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19.48</v>
      </c>
      <c r="AL6" s="201">
        <v>0</v>
      </c>
      <c r="AM6" s="201">
        <v>0</v>
      </c>
      <c r="AN6" s="201">
        <v>0</v>
      </c>
      <c r="AO6" s="201">
        <v>213.17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18.84</v>
      </c>
      <c r="K7" s="201">
        <v>4.33</v>
      </c>
      <c r="L7" s="201">
        <v>87.89</v>
      </c>
      <c r="M7" s="201">
        <v>0.75</v>
      </c>
      <c r="N7" s="201">
        <v>1.17</v>
      </c>
      <c r="O7" s="201">
        <v>0</v>
      </c>
      <c r="P7" s="201">
        <v>1.36</v>
      </c>
      <c r="Q7" s="201">
        <v>0.22</v>
      </c>
      <c r="R7" s="201">
        <v>0.21</v>
      </c>
      <c r="S7" s="201">
        <v>0.26</v>
      </c>
      <c r="T7" s="201">
        <v>0</v>
      </c>
      <c r="U7" s="201">
        <v>12.53</v>
      </c>
      <c r="V7" s="201">
        <v>0.18</v>
      </c>
      <c r="W7" s="201">
        <v>0.47</v>
      </c>
      <c r="X7" s="201">
        <v>1.5</v>
      </c>
      <c r="Y7" s="201">
        <v>0</v>
      </c>
      <c r="Z7" s="201">
        <v>2.56</v>
      </c>
      <c r="AA7" s="201">
        <v>0.91</v>
      </c>
      <c r="AB7" s="201">
        <v>0</v>
      </c>
      <c r="AC7" s="201">
        <v>0.26</v>
      </c>
      <c r="AD7" s="201">
        <v>16.02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19.48</v>
      </c>
      <c r="AL7" s="201">
        <v>0</v>
      </c>
      <c r="AM7" s="201">
        <v>0</v>
      </c>
      <c r="AN7" s="201">
        <v>0</v>
      </c>
      <c r="AO7" s="201">
        <v>213.17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18.84</v>
      </c>
      <c r="K8" s="201">
        <v>4.33</v>
      </c>
      <c r="L8" s="201">
        <v>128.5</v>
      </c>
      <c r="M8" s="201">
        <v>0.75</v>
      </c>
      <c r="N8" s="201">
        <v>1.17</v>
      </c>
      <c r="O8" s="201">
        <v>0</v>
      </c>
      <c r="P8" s="201">
        <v>1.36</v>
      </c>
      <c r="Q8" s="201">
        <v>0.22</v>
      </c>
      <c r="R8" s="201">
        <v>0.21</v>
      </c>
      <c r="S8" s="201">
        <v>0.26</v>
      </c>
      <c r="T8" s="201">
        <v>0</v>
      </c>
      <c r="U8" s="201">
        <v>12.53</v>
      </c>
      <c r="V8" s="201">
        <v>0.18</v>
      </c>
      <c r="W8" s="201">
        <v>0.47</v>
      </c>
      <c r="X8" s="201">
        <v>1.5</v>
      </c>
      <c r="Y8" s="201">
        <v>0</v>
      </c>
      <c r="Z8" s="201">
        <v>2.56</v>
      </c>
      <c r="AA8" s="201">
        <v>0.91</v>
      </c>
      <c r="AB8" s="201">
        <v>0</v>
      </c>
      <c r="AC8" s="201">
        <v>0</v>
      </c>
      <c r="AD8" s="201">
        <v>16.02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19.48</v>
      </c>
      <c r="AL8" s="201">
        <v>0</v>
      </c>
      <c r="AM8" s="201">
        <v>0</v>
      </c>
      <c r="AN8" s="201">
        <v>0</v>
      </c>
      <c r="AO8" s="201">
        <v>213.17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18.84</v>
      </c>
      <c r="K9" s="201">
        <v>4.33</v>
      </c>
      <c r="L9" s="201">
        <v>128.5</v>
      </c>
      <c r="M9" s="201">
        <v>0.75</v>
      </c>
      <c r="N9" s="201">
        <v>1.17</v>
      </c>
      <c r="O9" s="201">
        <v>0</v>
      </c>
      <c r="P9" s="201">
        <v>1.36</v>
      </c>
      <c r="Q9" s="201">
        <v>0.22</v>
      </c>
      <c r="R9" s="201">
        <v>0.21</v>
      </c>
      <c r="S9" s="201">
        <v>0.26</v>
      </c>
      <c r="T9" s="201">
        <v>0</v>
      </c>
      <c r="U9" s="201">
        <v>12.53</v>
      </c>
      <c r="V9" s="201">
        <v>0.18</v>
      </c>
      <c r="W9" s="201">
        <v>0.47</v>
      </c>
      <c r="X9" s="201">
        <v>1.5</v>
      </c>
      <c r="Y9" s="201">
        <v>0</v>
      </c>
      <c r="Z9" s="201">
        <v>2.56</v>
      </c>
      <c r="AA9" s="201">
        <v>0.91</v>
      </c>
      <c r="AB9" s="201">
        <v>0</v>
      </c>
      <c r="AC9" s="201">
        <v>0</v>
      </c>
      <c r="AD9" s="201">
        <v>16.02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19.48</v>
      </c>
      <c r="AL9" s="201">
        <v>0</v>
      </c>
      <c r="AM9" s="201">
        <v>0</v>
      </c>
      <c r="AN9" s="201">
        <v>0</v>
      </c>
      <c r="AO9" s="201">
        <v>213.17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18.84</v>
      </c>
      <c r="K10" s="201">
        <v>4.33</v>
      </c>
      <c r="L10" s="201">
        <v>128.5</v>
      </c>
      <c r="M10" s="201">
        <v>0.75</v>
      </c>
      <c r="N10" s="201">
        <v>1.17</v>
      </c>
      <c r="O10" s="201">
        <v>0</v>
      </c>
      <c r="P10" s="201">
        <v>1.36</v>
      </c>
      <c r="Q10" s="201">
        <v>0.22</v>
      </c>
      <c r="R10" s="201">
        <v>0.21</v>
      </c>
      <c r="S10" s="201">
        <v>0.26</v>
      </c>
      <c r="T10" s="201">
        <v>0</v>
      </c>
      <c r="U10" s="201">
        <v>12.53</v>
      </c>
      <c r="V10" s="201">
        <v>0.18</v>
      </c>
      <c r="W10" s="201">
        <v>0.47</v>
      </c>
      <c r="X10" s="201">
        <v>1.5</v>
      </c>
      <c r="Y10" s="201">
        <v>0</v>
      </c>
      <c r="Z10" s="201">
        <v>2.56</v>
      </c>
      <c r="AA10" s="201">
        <v>0.91</v>
      </c>
      <c r="AB10" s="201">
        <v>0</v>
      </c>
      <c r="AC10" s="201">
        <v>0</v>
      </c>
      <c r="AD10" s="201">
        <v>16.02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19.48</v>
      </c>
      <c r="AL10" s="201">
        <v>0</v>
      </c>
      <c r="AM10" s="201">
        <v>0</v>
      </c>
      <c r="AN10" s="201">
        <v>0</v>
      </c>
      <c r="AO10" s="201">
        <v>213.17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18.84</v>
      </c>
      <c r="K11" s="201">
        <v>4.38</v>
      </c>
      <c r="L11" s="201">
        <v>204.4</v>
      </c>
      <c r="M11" s="201">
        <v>0.75</v>
      </c>
      <c r="N11" s="201">
        <v>1.17</v>
      </c>
      <c r="O11" s="201">
        <v>0</v>
      </c>
      <c r="P11" s="201">
        <v>1.36</v>
      </c>
      <c r="Q11" s="201">
        <v>3.13</v>
      </c>
      <c r="R11" s="201">
        <v>2.87</v>
      </c>
      <c r="S11" s="201">
        <v>3.79</v>
      </c>
      <c r="T11" s="201">
        <v>0</v>
      </c>
      <c r="U11" s="201">
        <v>3.07</v>
      </c>
      <c r="V11" s="201">
        <v>0.18</v>
      </c>
      <c r="W11" s="201">
        <v>0.47</v>
      </c>
      <c r="X11" s="201">
        <v>1.5</v>
      </c>
      <c r="Y11" s="201">
        <v>0</v>
      </c>
      <c r="Z11" s="201">
        <v>39.270000000000003</v>
      </c>
      <c r="AA11" s="201">
        <v>19.93</v>
      </c>
      <c r="AB11" s="201">
        <v>0</v>
      </c>
      <c r="AC11" s="201">
        <v>0</v>
      </c>
      <c r="AD11" s="201">
        <v>16.02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19.48</v>
      </c>
      <c r="AL11" s="201">
        <v>0</v>
      </c>
      <c r="AM11" s="201">
        <v>0</v>
      </c>
      <c r="AN11" s="201">
        <v>0</v>
      </c>
      <c r="AO11" s="201">
        <v>213.17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18.84</v>
      </c>
      <c r="K12" s="201">
        <v>4.38</v>
      </c>
      <c r="L12" s="201">
        <v>272.08999999999997</v>
      </c>
      <c r="M12" s="201">
        <v>0.75</v>
      </c>
      <c r="N12" s="201">
        <v>1.17</v>
      </c>
      <c r="O12" s="201">
        <v>0</v>
      </c>
      <c r="P12" s="201">
        <v>1.36</v>
      </c>
      <c r="Q12" s="201">
        <v>3.13</v>
      </c>
      <c r="R12" s="201">
        <v>2.87</v>
      </c>
      <c r="S12" s="201">
        <v>3.79</v>
      </c>
      <c r="T12" s="201">
        <v>0</v>
      </c>
      <c r="U12" s="201">
        <v>3.07</v>
      </c>
      <c r="V12" s="201">
        <v>0.18</v>
      </c>
      <c r="W12" s="201">
        <v>0.47</v>
      </c>
      <c r="X12" s="201">
        <v>1.5</v>
      </c>
      <c r="Y12" s="201">
        <v>0</v>
      </c>
      <c r="Z12" s="201">
        <v>29.59</v>
      </c>
      <c r="AA12" s="201">
        <v>19.93</v>
      </c>
      <c r="AB12" s="201">
        <v>0</v>
      </c>
      <c r="AC12" s="201">
        <v>0</v>
      </c>
      <c r="AD12" s="201">
        <v>16.02</v>
      </c>
      <c r="AE12" s="201">
        <v>0</v>
      </c>
      <c r="AF12" s="201">
        <v>0</v>
      </c>
      <c r="AG12" s="201">
        <v>21.9</v>
      </c>
      <c r="AH12" s="201">
        <v>0</v>
      </c>
      <c r="AI12" s="201">
        <v>3.86</v>
      </c>
      <c r="AJ12" s="201">
        <v>0</v>
      </c>
      <c r="AK12" s="201">
        <v>19.48</v>
      </c>
      <c r="AL12" s="201">
        <v>0</v>
      </c>
      <c r="AM12" s="201">
        <v>0</v>
      </c>
      <c r="AN12" s="201">
        <v>0</v>
      </c>
      <c r="AO12" s="201">
        <v>213.17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18.84</v>
      </c>
      <c r="K13" s="201">
        <v>4.38</v>
      </c>
      <c r="L13" s="201">
        <v>272.10000000000002</v>
      </c>
      <c r="M13" s="201">
        <v>0.75</v>
      </c>
      <c r="N13" s="201">
        <v>1.17</v>
      </c>
      <c r="O13" s="201">
        <v>0</v>
      </c>
      <c r="P13" s="201">
        <v>1.36</v>
      </c>
      <c r="Q13" s="201">
        <v>0.22</v>
      </c>
      <c r="R13" s="201">
        <v>2.87</v>
      </c>
      <c r="S13" s="201">
        <v>3.04</v>
      </c>
      <c r="T13" s="201">
        <v>0</v>
      </c>
      <c r="U13" s="201">
        <v>3.07</v>
      </c>
      <c r="V13" s="201">
        <v>0.18</v>
      </c>
      <c r="W13" s="201">
        <v>0.47</v>
      </c>
      <c r="X13" s="201">
        <v>1.5</v>
      </c>
      <c r="Y13" s="201">
        <v>0</v>
      </c>
      <c r="Z13" s="201">
        <v>2.56</v>
      </c>
      <c r="AA13" s="201">
        <v>19.93</v>
      </c>
      <c r="AB13" s="201">
        <v>0</v>
      </c>
      <c r="AC13" s="201">
        <v>0</v>
      </c>
      <c r="AD13" s="201">
        <v>16.02</v>
      </c>
      <c r="AE13" s="201">
        <v>0</v>
      </c>
      <c r="AF13" s="201">
        <v>0</v>
      </c>
      <c r="AG13" s="201">
        <v>21.9</v>
      </c>
      <c r="AH13" s="201">
        <v>0</v>
      </c>
      <c r="AI13" s="201">
        <v>3.86</v>
      </c>
      <c r="AJ13" s="201">
        <v>0</v>
      </c>
      <c r="AK13" s="201">
        <v>11.97</v>
      </c>
      <c r="AL13" s="201">
        <v>0</v>
      </c>
      <c r="AM13" s="201">
        <v>0</v>
      </c>
      <c r="AN13" s="201">
        <v>0</v>
      </c>
      <c r="AO13" s="201">
        <v>213.17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19.170000000000002</v>
      </c>
      <c r="K14" s="201">
        <v>4.38</v>
      </c>
      <c r="L14" s="201">
        <v>272.10000000000002</v>
      </c>
      <c r="M14" s="201">
        <v>0.75</v>
      </c>
      <c r="N14" s="201">
        <v>1.17</v>
      </c>
      <c r="O14" s="201">
        <v>0</v>
      </c>
      <c r="P14" s="201">
        <v>1.36</v>
      </c>
      <c r="Q14" s="201">
        <v>0.22</v>
      </c>
      <c r="R14" s="201">
        <v>3.04</v>
      </c>
      <c r="S14" s="201">
        <v>3.79</v>
      </c>
      <c r="T14" s="201">
        <v>0</v>
      </c>
      <c r="U14" s="201">
        <v>3.07</v>
      </c>
      <c r="V14" s="201">
        <v>0.18</v>
      </c>
      <c r="W14" s="201">
        <v>0.47</v>
      </c>
      <c r="X14" s="201">
        <v>1.5</v>
      </c>
      <c r="Y14" s="201">
        <v>0</v>
      </c>
      <c r="Z14" s="201">
        <v>2.57</v>
      </c>
      <c r="AA14" s="201">
        <v>19.93</v>
      </c>
      <c r="AB14" s="201">
        <v>0</v>
      </c>
      <c r="AC14" s="201">
        <v>0</v>
      </c>
      <c r="AD14" s="201">
        <v>16.02</v>
      </c>
      <c r="AE14" s="201">
        <v>0</v>
      </c>
      <c r="AF14" s="201">
        <v>0</v>
      </c>
      <c r="AG14" s="201">
        <v>21.9</v>
      </c>
      <c r="AH14" s="201">
        <v>0</v>
      </c>
      <c r="AI14" s="201">
        <v>3.86</v>
      </c>
      <c r="AJ14" s="201">
        <v>0</v>
      </c>
      <c r="AK14" s="201">
        <v>11.97</v>
      </c>
      <c r="AL14" s="201">
        <v>0</v>
      </c>
      <c r="AM14" s="201">
        <v>0</v>
      </c>
      <c r="AN14" s="201">
        <v>0</v>
      </c>
      <c r="AO14" s="201">
        <v>213.17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19.170000000000002</v>
      </c>
      <c r="K15" s="201">
        <v>4.38</v>
      </c>
      <c r="L15" s="201">
        <v>272.10000000000002</v>
      </c>
      <c r="M15" s="201">
        <v>0.75</v>
      </c>
      <c r="N15" s="201">
        <v>1.17</v>
      </c>
      <c r="O15" s="201">
        <v>0</v>
      </c>
      <c r="P15" s="201">
        <v>1.36</v>
      </c>
      <c r="Q15" s="201">
        <v>0.22</v>
      </c>
      <c r="R15" s="201">
        <v>3.04</v>
      </c>
      <c r="S15" s="201">
        <v>3.79</v>
      </c>
      <c r="T15" s="201">
        <v>0</v>
      </c>
      <c r="U15" s="201">
        <v>3.07</v>
      </c>
      <c r="V15" s="201">
        <v>0.18</v>
      </c>
      <c r="W15" s="201">
        <v>0.47</v>
      </c>
      <c r="X15" s="201">
        <v>1.5</v>
      </c>
      <c r="Y15" s="201">
        <v>0</v>
      </c>
      <c r="Z15" s="201">
        <v>29.59</v>
      </c>
      <c r="AA15" s="201">
        <v>19.93</v>
      </c>
      <c r="AB15" s="201">
        <v>0</v>
      </c>
      <c r="AC15" s="201">
        <v>0</v>
      </c>
      <c r="AD15" s="201">
        <v>16.02</v>
      </c>
      <c r="AE15" s="201">
        <v>0</v>
      </c>
      <c r="AF15" s="201">
        <v>0</v>
      </c>
      <c r="AG15" s="201">
        <v>21.9</v>
      </c>
      <c r="AH15" s="201">
        <v>0</v>
      </c>
      <c r="AI15" s="201">
        <v>3.86</v>
      </c>
      <c r="AJ15" s="201">
        <v>0</v>
      </c>
      <c r="AK15" s="201">
        <v>11.97</v>
      </c>
      <c r="AL15" s="201">
        <v>0</v>
      </c>
      <c r="AM15" s="201">
        <v>0</v>
      </c>
      <c r="AN15" s="201">
        <v>0</v>
      </c>
      <c r="AO15" s="201">
        <v>213.17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19.170000000000002</v>
      </c>
      <c r="K16" s="201">
        <v>4.38</v>
      </c>
      <c r="L16" s="201">
        <v>272.10000000000002</v>
      </c>
      <c r="M16" s="201">
        <v>0.75</v>
      </c>
      <c r="N16" s="201">
        <v>1.17</v>
      </c>
      <c r="O16" s="201">
        <v>0</v>
      </c>
      <c r="P16" s="201">
        <v>1.36</v>
      </c>
      <c r="Q16" s="201">
        <v>0.22</v>
      </c>
      <c r="R16" s="201">
        <v>3.04</v>
      </c>
      <c r="S16" s="201">
        <v>3.79</v>
      </c>
      <c r="T16" s="201">
        <v>0</v>
      </c>
      <c r="U16" s="201">
        <v>3.07</v>
      </c>
      <c r="V16" s="201">
        <v>0.18</v>
      </c>
      <c r="W16" s="201">
        <v>0.47</v>
      </c>
      <c r="X16" s="201">
        <v>1.5</v>
      </c>
      <c r="Y16" s="201">
        <v>0</v>
      </c>
      <c r="Z16" s="201">
        <v>29.59</v>
      </c>
      <c r="AA16" s="201">
        <v>19.93</v>
      </c>
      <c r="AB16" s="201">
        <v>0</v>
      </c>
      <c r="AC16" s="201">
        <v>0</v>
      </c>
      <c r="AD16" s="201">
        <v>16.02</v>
      </c>
      <c r="AE16" s="201">
        <v>0</v>
      </c>
      <c r="AF16" s="201">
        <v>0</v>
      </c>
      <c r="AG16" s="201">
        <v>21.9</v>
      </c>
      <c r="AH16" s="201">
        <v>0</v>
      </c>
      <c r="AI16" s="201">
        <v>3.86</v>
      </c>
      <c r="AJ16" s="201">
        <v>0</v>
      </c>
      <c r="AK16" s="201">
        <v>11.97</v>
      </c>
      <c r="AL16" s="201">
        <v>0</v>
      </c>
      <c r="AM16" s="201">
        <v>0</v>
      </c>
      <c r="AN16" s="201">
        <v>0</v>
      </c>
      <c r="AO16" s="201">
        <v>213.17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19.170000000000002</v>
      </c>
      <c r="K17" s="201">
        <v>4.38</v>
      </c>
      <c r="L17" s="201">
        <v>272.10000000000002</v>
      </c>
      <c r="M17" s="201">
        <v>0.75</v>
      </c>
      <c r="N17" s="201">
        <v>1.17</v>
      </c>
      <c r="O17" s="201">
        <v>0</v>
      </c>
      <c r="P17" s="201">
        <v>1.36</v>
      </c>
      <c r="Q17" s="201">
        <v>0.22</v>
      </c>
      <c r="R17" s="201">
        <v>3.04</v>
      </c>
      <c r="S17" s="201">
        <v>3.79</v>
      </c>
      <c r="T17" s="201">
        <v>0</v>
      </c>
      <c r="U17" s="201">
        <v>3.07</v>
      </c>
      <c r="V17" s="201">
        <v>0.18</v>
      </c>
      <c r="W17" s="201">
        <v>0.47</v>
      </c>
      <c r="X17" s="201">
        <v>1.5</v>
      </c>
      <c r="Y17" s="201">
        <v>0</v>
      </c>
      <c r="Z17" s="201">
        <v>29.59</v>
      </c>
      <c r="AA17" s="201">
        <v>19.93</v>
      </c>
      <c r="AB17" s="201">
        <v>0</v>
      </c>
      <c r="AC17" s="201">
        <v>0</v>
      </c>
      <c r="AD17" s="201">
        <v>16.02</v>
      </c>
      <c r="AE17" s="201">
        <v>0</v>
      </c>
      <c r="AF17" s="201">
        <v>0</v>
      </c>
      <c r="AG17" s="201">
        <v>21.9</v>
      </c>
      <c r="AH17" s="201">
        <v>0</v>
      </c>
      <c r="AI17" s="201">
        <v>3.86</v>
      </c>
      <c r="AJ17" s="201">
        <v>0</v>
      </c>
      <c r="AK17" s="201">
        <v>11.97</v>
      </c>
      <c r="AL17" s="201">
        <v>0</v>
      </c>
      <c r="AM17" s="201">
        <v>0</v>
      </c>
      <c r="AN17" s="201">
        <v>0</v>
      </c>
      <c r="AO17" s="201">
        <v>213.17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19.170000000000002</v>
      </c>
      <c r="K18" s="201">
        <v>4.38</v>
      </c>
      <c r="L18" s="201">
        <v>272.10000000000002</v>
      </c>
      <c r="M18" s="201">
        <v>0.75</v>
      </c>
      <c r="N18" s="201">
        <v>1.17</v>
      </c>
      <c r="O18" s="201">
        <v>0</v>
      </c>
      <c r="P18" s="201">
        <v>1.36</v>
      </c>
      <c r="Q18" s="201">
        <v>0.22</v>
      </c>
      <c r="R18" s="201">
        <v>3.04</v>
      </c>
      <c r="S18" s="201">
        <v>3.79</v>
      </c>
      <c r="T18" s="201">
        <v>0</v>
      </c>
      <c r="U18" s="201">
        <v>3.07</v>
      </c>
      <c r="V18" s="201">
        <v>0.18</v>
      </c>
      <c r="W18" s="201">
        <v>0.47</v>
      </c>
      <c r="X18" s="201">
        <v>1.5</v>
      </c>
      <c r="Y18" s="201">
        <v>0</v>
      </c>
      <c r="Z18" s="201">
        <v>29.59</v>
      </c>
      <c r="AA18" s="201">
        <v>19.93</v>
      </c>
      <c r="AB18" s="201">
        <v>0</v>
      </c>
      <c r="AC18" s="201">
        <v>0</v>
      </c>
      <c r="AD18" s="201">
        <v>16.02</v>
      </c>
      <c r="AE18" s="201">
        <v>0</v>
      </c>
      <c r="AF18" s="201">
        <v>0</v>
      </c>
      <c r="AG18" s="201">
        <v>21.9</v>
      </c>
      <c r="AH18" s="201">
        <v>0</v>
      </c>
      <c r="AI18" s="201">
        <v>3.86</v>
      </c>
      <c r="AJ18" s="201">
        <v>0</v>
      </c>
      <c r="AK18" s="201">
        <v>11.97</v>
      </c>
      <c r="AL18" s="201">
        <v>0</v>
      </c>
      <c r="AM18" s="201">
        <v>0</v>
      </c>
      <c r="AN18" s="201">
        <v>0</v>
      </c>
      <c r="AO18" s="201">
        <v>213.17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19.170000000000002</v>
      </c>
      <c r="K19" s="201">
        <v>4.38</v>
      </c>
      <c r="L19" s="201">
        <v>272.10000000000002</v>
      </c>
      <c r="M19" s="201">
        <v>0.75</v>
      </c>
      <c r="N19" s="201">
        <v>1.17</v>
      </c>
      <c r="O19" s="201">
        <v>0</v>
      </c>
      <c r="P19" s="201">
        <v>1.36</v>
      </c>
      <c r="Q19" s="201">
        <v>0.22</v>
      </c>
      <c r="R19" s="201">
        <v>3.04</v>
      </c>
      <c r="S19" s="201">
        <v>3.79</v>
      </c>
      <c r="T19" s="201">
        <v>0</v>
      </c>
      <c r="U19" s="201">
        <v>3.07</v>
      </c>
      <c r="V19" s="201">
        <v>0.18</v>
      </c>
      <c r="W19" s="201">
        <v>0.47</v>
      </c>
      <c r="X19" s="201">
        <v>1.5</v>
      </c>
      <c r="Y19" s="201">
        <v>0</v>
      </c>
      <c r="Z19" s="201">
        <v>29.59</v>
      </c>
      <c r="AA19" s="201">
        <v>19.93</v>
      </c>
      <c r="AB19" s="201">
        <v>0</v>
      </c>
      <c r="AC19" s="201">
        <v>0</v>
      </c>
      <c r="AD19" s="201">
        <v>16.02</v>
      </c>
      <c r="AE19" s="201">
        <v>0</v>
      </c>
      <c r="AF19" s="201">
        <v>0</v>
      </c>
      <c r="AG19" s="201">
        <v>21.9</v>
      </c>
      <c r="AH19" s="201">
        <v>0</v>
      </c>
      <c r="AI19" s="201">
        <v>3.86</v>
      </c>
      <c r="AJ19" s="201">
        <v>0</v>
      </c>
      <c r="AK19" s="201">
        <v>11.97</v>
      </c>
      <c r="AL19" s="201">
        <v>0</v>
      </c>
      <c r="AM19" s="201">
        <v>0</v>
      </c>
      <c r="AN19" s="201">
        <v>0</v>
      </c>
      <c r="AO19" s="201">
        <v>213.17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19.170000000000002</v>
      </c>
      <c r="K20" s="201">
        <v>4.38</v>
      </c>
      <c r="L20" s="201">
        <v>272.10000000000002</v>
      </c>
      <c r="M20" s="201">
        <v>0.75</v>
      </c>
      <c r="N20" s="201">
        <v>1.17</v>
      </c>
      <c r="O20" s="201">
        <v>0</v>
      </c>
      <c r="P20" s="201">
        <v>1.36</v>
      </c>
      <c r="Q20" s="201">
        <v>0.22</v>
      </c>
      <c r="R20" s="201">
        <v>3.04</v>
      </c>
      <c r="S20" s="201">
        <v>3.79</v>
      </c>
      <c r="T20" s="201">
        <v>0</v>
      </c>
      <c r="U20" s="201">
        <v>3.07</v>
      </c>
      <c r="V20" s="201">
        <v>0.18</v>
      </c>
      <c r="W20" s="201">
        <v>0.47</v>
      </c>
      <c r="X20" s="201">
        <v>1.5</v>
      </c>
      <c r="Y20" s="201">
        <v>0</v>
      </c>
      <c r="Z20" s="201">
        <v>29.59</v>
      </c>
      <c r="AA20" s="201">
        <v>19.93</v>
      </c>
      <c r="AB20" s="201">
        <v>0</v>
      </c>
      <c r="AC20" s="201">
        <v>0</v>
      </c>
      <c r="AD20" s="201">
        <v>16.02</v>
      </c>
      <c r="AE20" s="201">
        <v>0</v>
      </c>
      <c r="AF20" s="201">
        <v>0</v>
      </c>
      <c r="AG20" s="201">
        <v>21.9</v>
      </c>
      <c r="AH20" s="201">
        <v>0</v>
      </c>
      <c r="AI20" s="201">
        <v>3.86</v>
      </c>
      <c r="AJ20" s="201">
        <v>0</v>
      </c>
      <c r="AK20" s="201">
        <v>11.97</v>
      </c>
      <c r="AL20" s="201">
        <v>0</v>
      </c>
      <c r="AM20" s="201">
        <v>0</v>
      </c>
      <c r="AN20" s="201">
        <v>0</v>
      </c>
      <c r="AO20" s="201">
        <v>213.17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19.170000000000002</v>
      </c>
      <c r="K21" s="201">
        <v>4.38</v>
      </c>
      <c r="L21" s="201">
        <v>272.08999999999997</v>
      </c>
      <c r="M21" s="201">
        <v>0.75</v>
      </c>
      <c r="N21" s="201">
        <v>1.17</v>
      </c>
      <c r="O21" s="201">
        <v>0</v>
      </c>
      <c r="P21" s="201">
        <v>1.36</v>
      </c>
      <c r="Q21" s="201">
        <v>0.22</v>
      </c>
      <c r="R21" s="201">
        <v>3.04</v>
      </c>
      <c r="S21" s="201">
        <v>3.79</v>
      </c>
      <c r="T21" s="201">
        <v>0</v>
      </c>
      <c r="U21" s="201">
        <v>3.07</v>
      </c>
      <c r="V21" s="201">
        <v>0.4</v>
      </c>
      <c r="W21" s="201">
        <v>0.47</v>
      </c>
      <c r="X21" s="201">
        <v>1.5</v>
      </c>
      <c r="Y21" s="201">
        <v>0</v>
      </c>
      <c r="Z21" s="201">
        <v>29.59</v>
      </c>
      <c r="AA21" s="201">
        <v>19.850000000000001</v>
      </c>
      <c r="AB21" s="201">
        <v>0</v>
      </c>
      <c r="AC21" s="201">
        <v>0</v>
      </c>
      <c r="AD21" s="201">
        <v>16.02</v>
      </c>
      <c r="AE21" s="201">
        <v>0</v>
      </c>
      <c r="AF21" s="201">
        <v>0</v>
      </c>
      <c r="AG21" s="201">
        <v>21.9</v>
      </c>
      <c r="AH21" s="201">
        <v>0</v>
      </c>
      <c r="AI21" s="201">
        <v>3.86</v>
      </c>
      <c r="AJ21" s="201">
        <v>0</v>
      </c>
      <c r="AK21" s="201">
        <v>13.45</v>
      </c>
      <c r="AL21" s="201">
        <v>0</v>
      </c>
      <c r="AM21" s="201">
        <v>0</v>
      </c>
      <c r="AN21" s="201">
        <v>0</v>
      </c>
      <c r="AO21" s="201">
        <v>213.17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19.170000000000002</v>
      </c>
      <c r="K22" s="201">
        <v>4.38</v>
      </c>
      <c r="L22" s="201">
        <v>272.08999999999997</v>
      </c>
      <c r="M22" s="201">
        <v>0.75</v>
      </c>
      <c r="N22" s="201">
        <v>1.17</v>
      </c>
      <c r="O22" s="201">
        <v>0</v>
      </c>
      <c r="P22" s="201">
        <v>1.36</v>
      </c>
      <c r="Q22" s="201">
        <v>0.22</v>
      </c>
      <c r="R22" s="201">
        <v>3.04</v>
      </c>
      <c r="S22" s="201">
        <v>3.79</v>
      </c>
      <c r="T22" s="201">
        <v>0</v>
      </c>
      <c r="U22" s="201">
        <v>3.07</v>
      </c>
      <c r="V22" s="201">
        <v>0.61</v>
      </c>
      <c r="W22" s="201">
        <v>0.47</v>
      </c>
      <c r="X22" s="201">
        <v>1.5</v>
      </c>
      <c r="Y22" s="201">
        <v>0</v>
      </c>
      <c r="Z22" s="201">
        <v>29.59</v>
      </c>
      <c r="AA22" s="201">
        <v>19.850000000000001</v>
      </c>
      <c r="AB22" s="201">
        <v>0</v>
      </c>
      <c r="AC22" s="201">
        <v>0</v>
      </c>
      <c r="AD22" s="201">
        <v>16.02</v>
      </c>
      <c r="AE22" s="201">
        <v>0</v>
      </c>
      <c r="AF22" s="201">
        <v>0</v>
      </c>
      <c r="AG22" s="201">
        <v>21.9</v>
      </c>
      <c r="AH22" s="201">
        <v>0</v>
      </c>
      <c r="AI22" s="201">
        <v>3.86</v>
      </c>
      <c r="AJ22" s="201">
        <v>0</v>
      </c>
      <c r="AK22" s="201">
        <v>13.45</v>
      </c>
      <c r="AL22" s="201">
        <v>0</v>
      </c>
      <c r="AM22" s="201">
        <v>0</v>
      </c>
      <c r="AN22" s="201">
        <v>0</v>
      </c>
      <c r="AO22" s="201">
        <v>213.17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19.170000000000002</v>
      </c>
      <c r="K23" s="201">
        <v>4.38</v>
      </c>
      <c r="L23" s="201">
        <v>272.08999999999997</v>
      </c>
      <c r="M23" s="201">
        <v>0.75</v>
      </c>
      <c r="N23" s="201">
        <v>1.17</v>
      </c>
      <c r="O23" s="201">
        <v>0</v>
      </c>
      <c r="P23" s="201">
        <v>1.36</v>
      </c>
      <c r="Q23" s="201">
        <v>0.22</v>
      </c>
      <c r="R23" s="201">
        <v>3.04</v>
      </c>
      <c r="S23" s="201">
        <v>3.79</v>
      </c>
      <c r="T23" s="201">
        <v>0</v>
      </c>
      <c r="U23" s="201">
        <v>3.07</v>
      </c>
      <c r="V23" s="201">
        <v>0.61</v>
      </c>
      <c r="W23" s="201">
        <v>0.47</v>
      </c>
      <c r="X23" s="201">
        <v>1.5</v>
      </c>
      <c r="Y23" s="201">
        <v>0</v>
      </c>
      <c r="Z23" s="201">
        <v>29.59</v>
      </c>
      <c r="AA23" s="201">
        <v>19.93</v>
      </c>
      <c r="AB23" s="201">
        <v>0</v>
      </c>
      <c r="AC23" s="201">
        <v>0</v>
      </c>
      <c r="AD23" s="201">
        <v>16.02</v>
      </c>
      <c r="AE23" s="201">
        <v>0</v>
      </c>
      <c r="AF23" s="201">
        <v>0</v>
      </c>
      <c r="AG23" s="201">
        <v>21.9</v>
      </c>
      <c r="AH23" s="201">
        <v>0</v>
      </c>
      <c r="AI23" s="201">
        <v>3.86</v>
      </c>
      <c r="AJ23" s="201">
        <v>0</v>
      </c>
      <c r="AK23" s="201">
        <v>13.45</v>
      </c>
      <c r="AL23" s="201">
        <v>0</v>
      </c>
      <c r="AM23" s="201">
        <v>0</v>
      </c>
      <c r="AN23" s="201">
        <v>0</v>
      </c>
      <c r="AO23" s="201">
        <v>213.17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19.170000000000002</v>
      </c>
      <c r="K24" s="201">
        <v>4.38</v>
      </c>
      <c r="L24" s="201">
        <v>272.08999999999997</v>
      </c>
      <c r="M24" s="201">
        <v>0.75</v>
      </c>
      <c r="N24" s="201">
        <v>1.17</v>
      </c>
      <c r="O24" s="201">
        <v>0</v>
      </c>
      <c r="P24" s="201">
        <v>1.36</v>
      </c>
      <c r="Q24" s="201">
        <v>0.22</v>
      </c>
      <c r="R24" s="201">
        <v>3.04</v>
      </c>
      <c r="S24" s="201">
        <v>3.79</v>
      </c>
      <c r="T24" s="201">
        <v>0</v>
      </c>
      <c r="U24" s="201">
        <v>3.07</v>
      </c>
      <c r="V24" s="201">
        <v>0.61</v>
      </c>
      <c r="W24" s="201">
        <v>0.47</v>
      </c>
      <c r="X24" s="201">
        <v>1.5</v>
      </c>
      <c r="Y24" s="201">
        <v>0</v>
      </c>
      <c r="Z24" s="201">
        <v>29.59</v>
      </c>
      <c r="AA24" s="201">
        <v>19.93</v>
      </c>
      <c r="AB24" s="201">
        <v>0</v>
      </c>
      <c r="AC24" s="201">
        <v>0</v>
      </c>
      <c r="AD24" s="201">
        <v>16.02</v>
      </c>
      <c r="AE24" s="201">
        <v>0</v>
      </c>
      <c r="AF24" s="201">
        <v>0</v>
      </c>
      <c r="AG24" s="201">
        <v>21.9</v>
      </c>
      <c r="AH24" s="201">
        <v>0</v>
      </c>
      <c r="AI24" s="201">
        <v>3.86</v>
      </c>
      <c r="AJ24" s="201">
        <v>0</v>
      </c>
      <c r="AK24" s="201">
        <v>13.45</v>
      </c>
      <c r="AL24" s="201">
        <v>0</v>
      </c>
      <c r="AM24" s="201">
        <v>0</v>
      </c>
      <c r="AN24" s="201">
        <v>0</v>
      </c>
      <c r="AO24" s="201">
        <v>213.17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19.170000000000002</v>
      </c>
      <c r="K25" s="201">
        <v>4.38</v>
      </c>
      <c r="L25" s="201">
        <v>272.08999999999997</v>
      </c>
      <c r="M25" s="201">
        <v>0.75</v>
      </c>
      <c r="N25" s="201">
        <v>1.17</v>
      </c>
      <c r="O25" s="201">
        <v>0</v>
      </c>
      <c r="P25" s="201">
        <v>1.36</v>
      </c>
      <c r="Q25" s="201">
        <v>0.22</v>
      </c>
      <c r="R25" s="201">
        <v>3.04</v>
      </c>
      <c r="S25" s="201">
        <v>3.79</v>
      </c>
      <c r="T25" s="201">
        <v>0</v>
      </c>
      <c r="U25" s="201">
        <v>3.07</v>
      </c>
      <c r="V25" s="201">
        <v>0.61</v>
      </c>
      <c r="W25" s="201">
        <v>0.47</v>
      </c>
      <c r="X25" s="201">
        <v>1.5</v>
      </c>
      <c r="Y25" s="201">
        <v>0</v>
      </c>
      <c r="Z25" s="201">
        <v>29.59</v>
      </c>
      <c r="AA25" s="201">
        <v>19.93</v>
      </c>
      <c r="AB25" s="201">
        <v>0</v>
      </c>
      <c r="AC25" s="201">
        <v>0</v>
      </c>
      <c r="AD25" s="201">
        <v>16.02</v>
      </c>
      <c r="AE25" s="201">
        <v>0</v>
      </c>
      <c r="AF25" s="201">
        <v>0</v>
      </c>
      <c r="AG25" s="201">
        <v>21.9</v>
      </c>
      <c r="AH25" s="201">
        <v>0</v>
      </c>
      <c r="AI25" s="201">
        <v>3.86</v>
      </c>
      <c r="AJ25" s="201">
        <v>0</v>
      </c>
      <c r="AK25" s="201">
        <v>13.45</v>
      </c>
      <c r="AL25" s="201">
        <v>0</v>
      </c>
      <c r="AM25" s="201">
        <v>0</v>
      </c>
      <c r="AN25" s="201">
        <v>0</v>
      </c>
      <c r="AO25" s="201">
        <v>213.17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19.170000000000002</v>
      </c>
      <c r="K26" s="201">
        <v>4.38</v>
      </c>
      <c r="L26" s="201">
        <v>272.08999999999997</v>
      </c>
      <c r="M26" s="201">
        <v>0.75</v>
      </c>
      <c r="N26" s="201">
        <v>1.17</v>
      </c>
      <c r="O26" s="201">
        <v>0</v>
      </c>
      <c r="P26" s="201">
        <v>1.36</v>
      </c>
      <c r="Q26" s="201">
        <v>2.88</v>
      </c>
      <c r="R26" s="201">
        <v>3.04</v>
      </c>
      <c r="S26" s="201">
        <v>2.92</v>
      </c>
      <c r="T26" s="201">
        <v>0</v>
      </c>
      <c r="U26" s="201">
        <v>3.07</v>
      </c>
      <c r="V26" s="201">
        <v>0.61</v>
      </c>
      <c r="W26" s="201">
        <v>0.47</v>
      </c>
      <c r="X26" s="201">
        <v>1.5</v>
      </c>
      <c r="Y26" s="201">
        <v>0</v>
      </c>
      <c r="Z26" s="201">
        <v>39.270000000000003</v>
      </c>
      <c r="AA26" s="201">
        <v>19.93</v>
      </c>
      <c r="AB26" s="201">
        <v>0</v>
      </c>
      <c r="AC26" s="201">
        <v>0</v>
      </c>
      <c r="AD26" s="201">
        <v>16.02</v>
      </c>
      <c r="AE26" s="201">
        <v>0</v>
      </c>
      <c r="AF26" s="201">
        <v>0</v>
      </c>
      <c r="AG26" s="201">
        <v>21.9</v>
      </c>
      <c r="AH26" s="201">
        <v>0</v>
      </c>
      <c r="AI26" s="201">
        <v>3.86</v>
      </c>
      <c r="AJ26" s="201">
        <v>0</v>
      </c>
      <c r="AK26" s="201">
        <v>13.45</v>
      </c>
      <c r="AL26" s="201">
        <v>0</v>
      </c>
      <c r="AM26" s="201">
        <v>0</v>
      </c>
      <c r="AN26" s="201">
        <v>0</v>
      </c>
      <c r="AO26" s="201">
        <v>213.17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19.170000000000002</v>
      </c>
      <c r="K27" s="201">
        <v>4.38</v>
      </c>
      <c r="L27" s="201">
        <v>262.19</v>
      </c>
      <c r="M27" s="201">
        <v>0.75</v>
      </c>
      <c r="N27" s="201">
        <v>1.17</v>
      </c>
      <c r="O27" s="201">
        <v>0</v>
      </c>
      <c r="P27" s="201">
        <v>1.36</v>
      </c>
      <c r="Q27" s="201">
        <v>3.15</v>
      </c>
      <c r="R27" s="201">
        <v>2.87</v>
      </c>
      <c r="S27" s="201">
        <v>3.79</v>
      </c>
      <c r="T27" s="201">
        <v>0</v>
      </c>
      <c r="U27" s="201">
        <v>4.17</v>
      </c>
      <c r="V27" s="201">
        <v>0.61</v>
      </c>
      <c r="W27" s="201">
        <v>0.47</v>
      </c>
      <c r="X27" s="201">
        <v>1.5</v>
      </c>
      <c r="Y27" s="201">
        <v>0</v>
      </c>
      <c r="Z27" s="201">
        <v>58.61</v>
      </c>
      <c r="AA27" s="201">
        <v>19.93</v>
      </c>
      <c r="AB27" s="201">
        <v>0</v>
      </c>
      <c r="AC27" s="201">
        <v>0</v>
      </c>
      <c r="AD27" s="201">
        <v>16.02</v>
      </c>
      <c r="AE27" s="201">
        <v>0</v>
      </c>
      <c r="AF27" s="201">
        <v>0</v>
      </c>
      <c r="AG27" s="201">
        <v>21.9</v>
      </c>
      <c r="AH27" s="201">
        <v>0</v>
      </c>
      <c r="AI27" s="201">
        <v>3.86</v>
      </c>
      <c r="AJ27" s="201">
        <v>0</v>
      </c>
      <c r="AK27" s="201">
        <v>13.45</v>
      </c>
      <c r="AL27" s="201">
        <v>0</v>
      </c>
      <c r="AM27" s="201">
        <v>0</v>
      </c>
      <c r="AN27" s="201">
        <v>0</v>
      </c>
      <c r="AO27" s="201">
        <v>213.17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19.170000000000002</v>
      </c>
      <c r="K28" s="201">
        <v>0.31</v>
      </c>
      <c r="L28" s="201">
        <v>168.51</v>
      </c>
      <c r="M28" s="201">
        <v>0.75</v>
      </c>
      <c r="N28" s="201">
        <v>1.17</v>
      </c>
      <c r="O28" s="201">
        <v>0</v>
      </c>
      <c r="P28" s="201">
        <v>1.36</v>
      </c>
      <c r="Q28" s="201">
        <v>0.22</v>
      </c>
      <c r="R28" s="201">
        <v>0.21</v>
      </c>
      <c r="S28" s="201">
        <v>0.26</v>
      </c>
      <c r="T28" s="201">
        <v>0</v>
      </c>
      <c r="U28" s="201">
        <v>4.17</v>
      </c>
      <c r="V28" s="201">
        <v>0.61</v>
      </c>
      <c r="W28" s="201">
        <v>0.47</v>
      </c>
      <c r="X28" s="201">
        <v>1.5</v>
      </c>
      <c r="Y28" s="201">
        <v>0</v>
      </c>
      <c r="Z28" s="201">
        <v>5.43</v>
      </c>
      <c r="AA28" s="201">
        <v>1.79</v>
      </c>
      <c r="AB28" s="201">
        <v>0</v>
      </c>
      <c r="AC28" s="201">
        <v>0</v>
      </c>
      <c r="AD28" s="201">
        <v>16.02</v>
      </c>
      <c r="AE28" s="201">
        <v>0</v>
      </c>
      <c r="AF28" s="201">
        <v>0</v>
      </c>
      <c r="AG28" s="201">
        <v>21.9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213.17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19.170000000000002</v>
      </c>
      <c r="K29" s="201">
        <v>4.38</v>
      </c>
      <c r="L29" s="201">
        <v>194.72</v>
      </c>
      <c r="M29" s="201">
        <v>0.75</v>
      </c>
      <c r="N29" s="201">
        <v>1.17</v>
      </c>
      <c r="O29" s="201">
        <v>0</v>
      </c>
      <c r="P29" s="201">
        <v>1.36</v>
      </c>
      <c r="Q29" s="201">
        <v>3.13</v>
      </c>
      <c r="R29" s="201">
        <v>2.87</v>
      </c>
      <c r="S29" s="201">
        <v>3.79</v>
      </c>
      <c r="T29" s="201">
        <v>0</v>
      </c>
      <c r="U29" s="201">
        <v>2.2799999999999998</v>
      </c>
      <c r="V29" s="201">
        <v>0.61</v>
      </c>
      <c r="W29" s="201">
        <v>0.47</v>
      </c>
      <c r="X29" s="201">
        <v>1.5</v>
      </c>
      <c r="Y29" s="201">
        <v>0</v>
      </c>
      <c r="Z29" s="201">
        <v>39.270000000000003</v>
      </c>
      <c r="AA29" s="201">
        <v>19.93</v>
      </c>
      <c r="AB29" s="201">
        <v>0</v>
      </c>
      <c r="AC29" s="201">
        <v>0</v>
      </c>
      <c r="AD29" s="201">
        <v>16.02</v>
      </c>
      <c r="AE29" s="201">
        <v>0</v>
      </c>
      <c r="AF29" s="201">
        <v>0</v>
      </c>
      <c r="AG29" s="201">
        <v>21.9</v>
      </c>
      <c r="AH29" s="201">
        <v>0</v>
      </c>
      <c r="AI29" s="201">
        <v>3.86</v>
      </c>
      <c r="AJ29" s="201">
        <v>0</v>
      </c>
      <c r="AK29" s="201">
        <v>13.45</v>
      </c>
      <c r="AL29" s="201">
        <v>0</v>
      </c>
      <c r="AM29" s="201">
        <v>0</v>
      </c>
      <c r="AN29" s="201">
        <v>0</v>
      </c>
      <c r="AO29" s="201">
        <v>213.17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19.170000000000002</v>
      </c>
      <c r="K30" s="201">
        <v>4.38</v>
      </c>
      <c r="L30" s="201">
        <v>272.08999999999997</v>
      </c>
      <c r="M30" s="201">
        <v>0.75</v>
      </c>
      <c r="N30" s="201">
        <v>1.17</v>
      </c>
      <c r="O30" s="201">
        <v>0</v>
      </c>
      <c r="P30" s="201">
        <v>1.36</v>
      </c>
      <c r="Q30" s="201">
        <v>3.13</v>
      </c>
      <c r="R30" s="201">
        <v>3.04</v>
      </c>
      <c r="S30" s="201">
        <v>3.79</v>
      </c>
      <c r="T30" s="201">
        <v>0</v>
      </c>
      <c r="U30" s="201">
        <v>2.11</v>
      </c>
      <c r="V30" s="201">
        <v>0.61</v>
      </c>
      <c r="W30" s="201">
        <v>0.47</v>
      </c>
      <c r="X30" s="201">
        <v>1.5</v>
      </c>
      <c r="Y30" s="201">
        <v>0</v>
      </c>
      <c r="Z30" s="201">
        <v>39.270000000000003</v>
      </c>
      <c r="AA30" s="201">
        <v>19.93</v>
      </c>
      <c r="AB30" s="201">
        <v>0</v>
      </c>
      <c r="AC30" s="201">
        <v>0</v>
      </c>
      <c r="AD30" s="201">
        <v>16.02</v>
      </c>
      <c r="AE30" s="201">
        <v>0</v>
      </c>
      <c r="AF30" s="201">
        <v>0</v>
      </c>
      <c r="AG30" s="201">
        <v>21.9</v>
      </c>
      <c r="AH30" s="201">
        <v>0</v>
      </c>
      <c r="AI30" s="201">
        <v>3.86</v>
      </c>
      <c r="AJ30" s="201">
        <v>0</v>
      </c>
      <c r="AK30" s="201">
        <v>13.45</v>
      </c>
      <c r="AL30" s="201">
        <v>0</v>
      </c>
      <c r="AM30" s="201">
        <v>0</v>
      </c>
      <c r="AN30" s="201">
        <v>0</v>
      </c>
      <c r="AO30" s="201">
        <v>213.17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19.170000000000002</v>
      </c>
      <c r="K31" s="201">
        <v>4.38</v>
      </c>
      <c r="L31" s="201">
        <v>272.08999999999997</v>
      </c>
      <c r="M31" s="201">
        <v>0.75</v>
      </c>
      <c r="N31" s="201">
        <v>1.17</v>
      </c>
      <c r="O31" s="201">
        <v>0</v>
      </c>
      <c r="P31" s="201">
        <v>1.36</v>
      </c>
      <c r="Q31" s="201">
        <v>3.13</v>
      </c>
      <c r="R31" s="201">
        <v>3.04</v>
      </c>
      <c r="S31" s="201">
        <v>3.79</v>
      </c>
      <c r="T31" s="201">
        <v>0</v>
      </c>
      <c r="U31" s="201">
        <v>2.11</v>
      </c>
      <c r="V31" s="201">
        <v>0.61</v>
      </c>
      <c r="W31" s="201">
        <v>0.47</v>
      </c>
      <c r="X31" s="201">
        <v>1.5</v>
      </c>
      <c r="Y31" s="201">
        <v>0</v>
      </c>
      <c r="Z31" s="201">
        <v>39.270000000000003</v>
      </c>
      <c r="AA31" s="201">
        <v>19.93</v>
      </c>
      <c r="AB31" s="201">
        <v>0</v>
      </c>
      <c r="AC31" s="201">
        <v>0</v>
      </c>
      <c r="AD31" s="201">
        <v>16.02</v>
      </c>
      <c r="AE31" s="201">
        <v>0</v>
      </c>
      <c r="AF31" s="201">
        <v>0</v>
      </c>
      <c r="AG31" s="201">
        <v>21.9</v>
      </c>
      <c r="AH31" s="201">
        <v>0</v>
      </c>
      <c r="AI31" s="201">
        <v>3.86</v>
      </c>
      <c r="AJ31" s="201">
        <v>0</v>
      </c>
      <c r="AK31" s="201">
        <v>13.45</v>
      </c>
      <c r="AL31" s="201">
        <v>0</v>
      </c>
      <c r="AM31" s="201">
        <v>0</v>
      </c>
      <c r="AN31" s="201">
        <v>0</v>
      </c>
      <c r="AO31" s="201">
        <v>213.17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19.170000000000002</v>
      </c>
      <c r="K32" s="201">
        <v>4.38</v>
      </c>
      <c r="L32" s="201">
        <v>272.08999999999997</v>
      </c>
      <c r="M32" s="201">
        <v>0.75</v>
      </c>
      <c r="N32" s="201">
        <v>1.17</v>
      </c>
      <c r="O32" s="201">
        <v>0</v>
      </c>
      <c r="P32" s="201">
        <v>1.36</v>
      </c>
      <c r="Q32" s="201">
        <v>3.13</v>
      </c>
      <c r="R32" s="201">
        <v>3.04</v>
      </c>
      <c r="S32" s="201">
        <v>3.79</v>
      </c>
      <c r="T32" s="201">
        <v>0</v>
      </c>
      <c r="U32" s="201">
        <v>2.11</v>
      </c>
      <c r="V32" s="201">
        <v>0.61</v>
      </c>
      <c r="W32" s="201">
        <v>0.47</v>
      </c>
      <c r="X32" s="201">
        <v>1.5</v>
      </c>
      <c r="Y32" s="201">
        <v>0</v>
      </c>
      <c r="Z32" s="201">
        <v>39.270000000000003</v>
      </c>
      <c r="AA32" s="201">
        <v>19.93</v>
      </c>
      <c r="AB32" s="201">
        <v>0</v>
      </c>
      <c r="AC32" s="201">
        <v>0</v>
      </c>
      <c r="AD32" s="201">
        <v>16.02</v>
      </c>
      <c r="AE32" s="201">
        <v>0</v>
      </c>
      <c r="AF32" s="201">
        <v>0</v>
      </c>
      <c r="AG32" s="201">
        <v>21.9</v>
      </c>
      <c r="AH32" s="201">
        <v>0</v>
      </c>
      <c r="AI32" s="201">
        <v>3.86</v>
      </c>
      <c r="AJ32" s="201">
        <v>0</v>
      </c>
      <c r="AK32" s="201">
        <v>13.45</v>
      </c>
      <c r="AL32" s="201">
        <v>0</v>
      </c>
      <c r="AM32" s="201">
        <v>0</v>
      </c>
      <c r="AN32" s="201">
        <v>0</v>
      </c>
      <c r="AO32" s="201">
        <v>213.17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19.170000000000002</v>
      </c>
      <c r="K33" s="201">
        <v>4.38</v>
      </c>
      <c r="L33" s="201">
        <v>272.08999999999997</v>
      </c>
      <c r="M33" s="201">
        <v>0.75</v>
      </c>
      <c r="N33" s="201">
        <v>1.17</v>
      </c>
      <c r="O33" s="201">
        <v>0</v>
      </c>
      <c r="P33" s="201">
        <v>1.36</v>
      </c>
      <c r="Q33" s="201">
        <v>3.13</v>
      </c>
      <c r="R33" s="201">
        <v>3.04</v>
      </c>
      <c r="S33" s="201">
        <v>3.79</v>
      </c>
      <c r="T33" s="201">
        <v>0</v>
      </c>
      <c r="U33" s="201">
        <v>2.11</v>
      </c>
      <c r="V33" s="201">
        <v>0.83</v>
      </c>
      <c r="W33" s="201">
        <v>0.47</v>
      </c>
      <c r="X33" s="201">
        <v>1.5</v>
      </c>
      <c r="Y33" s="201">
        <v>0</v>
      </c>
      <c r="Z33" s="201">
        <v>39.270000000000003</v>
      </c>
      <c r="AA33" s="201">
        <v>19.93</v>
      </c>
      <c r="AB33" s="201">
        <v>0</v>
      </c>
      <c r="AC33" s="201">
        <v>0</v>
      </c>
      <c r="AD33" s="201">
        <v>16.02</v>
      </c>
      <c r="AE33" s="201">
        <v>0</v>
      </c>
      <c r="AF33" s="201">
        <v>0</v>
      </c>
      <c r="AG33" s="201">
        <v>21.9</v>
      </c>
      <c r="AH33" s="201">
        <v>0</v>
      </c>
      <c r="AI33" s="201">
        <v>3.86</v>
      </c>
      <c r="AJ33" s="201">
        <v>0</v>
      </c>
      <c r="AK33" s="201">
        <v>13.45</v>
      </c>
      <c r="AL33" s="201">
        <v>0</v>
      </c>
      <c r="AM33" s="201">
        <v>0</v>
      </c>
      <c r="AN33" s="201">
        <v>0</v>
      </c>
      <c r="AO33" s="201">
        <v>213.17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19.170000000000002</v>
      </c>
      <c r="K34" s="201">
        <v>4.38</v>
      </c>
      <c r="L34" s="201">
        <v>272.08999999999997</v>
      </c>
      <c r="M34" s="201">
        <v>0.75</v>
      </c>
      <c r="N34" s="201">
        <v>1.17</v>
      </c>
      <c r="O34" s="201">
        <v>0</v>
      </c>
      <c r="P34" s="201">
        <v>1.36</v>
      </c>
      <c r="Q34" s="201">
        <v>3.12</v>
      </c>
      <c r="R34" s="201">
        <v>3.04</v>
      </c>
      <c r="S34" s="201">
        <v>3.79</v>
      </c>
      <c r="T34" s="201">
        <v>0</v>
      </c>
      <c r="U34" s="201">
        <v>2.11</v>
      </c>
      <c r="V34" s="201">
        <v>0.83</v>
      </c>
      <c r="W34" s="201">
        <v>0.47</v>
      </c>
      <c r="X34" s="201">
        <v>1.5</v>
      </c>
      <c r="Y34" s="201">
        <v>0</v>
      </c>
      <c r="Z34" s="201">
        <v>39.270000000000003</v>
      </c>
      <c r="AA34" s="201">
        <v>19.93</v>
      </c>
      <c r="AB34" s="201">
        <v>0</v>
      </c>
      <c r="AC34" s="201">
        <v>0</v>
      </c>
      <c r="AD34" s="201">
        <v>16.02</v>
      </c>
      <c r="AE34" s="201">
        <v>0</v>
      </c>
      <c r="AF34" s="201">
        <v>0</v>
      </c>
      <c r="AG34" s="201">
        <v>21.9</v>
      </c>
      <c r="AH34" s="201">
        <v>0</v>
      </c>
      <c r="AI34" s="201">
        <v>3.86</v>
      </c>
      <c r="AJ34" s="201">
        <v>0</v>
      </c>
      <c r="AK34" s="201">
        <v>13.45</v>
      </c>
      <c r="AL34" s="201">
        <v>0</v>
      </c>
      <c r="AM34" s="201">
        <v>0</v>
      </c>
      <c r="AN34" s="201">
        <v>0</v>
      </c>
      <c r="AO34" s="201">
        <v>213.17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19.170000000000002</v>
      </c>
      <c r="K35" s="201">
        <v>4.38</v>
      </c>
      <c r="L35" s="201">
        <v>272.08999999999997</v>
      </c>
      <c r="M35" s="201">
        <v>0.75</v>
      </c>
      <c r="N35" s="201">
        <v>1.17</v>
      </c>
      <c r="O35" s="201">
        <v>0</v>
      </c>
      <c r="P35" s="201">
        <v>1.36</v>
      </c>
      <c r="Q35" s="201">
        <v>3.12</v>
      </c>
      <c r="R35" s="201">
        <v>3.04</v>
      </c>
      <c r="S35" s="201">
        <v>3.79</v>
      </c>
      <c r="T35" s="201">
        <v>0</v>
      </c>
      <c r="U35" s="201">
        <v>2.11</v>
      </c>
      <c r="V35" s="201">
        <v>0.83</v>
      </c>
      <c r="W35" s="201">
        <v>0.47</v>
      </c>
      <c r="X35" s="201">
        <v>1.5</v>
      </c>
      <c r="Y35" s="201">
        <v>0</v>
      </c>
      <c r="Z35" s="201">
        <v>39.270000000000003</v>
      </c>
      <c r="AA35" s="201">
        <v>19.93</v>
      </c>
      <c r="AB35" s="201">
        <v>0</v>
      </c>
      <c r="AC35" s="201">
        <v>0</v>
      </c>
      <c r="AD35" s="201">
        <v>16.02</v>
      </c>
      <c r="AE35" s="201">
        <v>0</v>
      </c>
      <c r="AF35" s="201">
        <v>0</v>
      </c>
      <c r="AG35" s="201">
        <v>21.9</v>
      </c>
      <c r="AH35" s="201">
        <v>3.86</v>
      </c>
      <c r="AI35" s="201">
        <v>3.86</v>
      </c>
      <c r="AJ35" s="201">
        <v>0</v>
      </c>
      <c r="AK35" s="201">
        <v>13.45</v>
      </c>
      <c r="AL35" s="201">
        <v>0</v>
      </c>
      <c r="AM35" s="201">
        <v>0</v>
      </c>
      <c r="AN35" s="201">
        <v>0</v>
      </c>
      <c r="AO35" s="201">
        <v>213.17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19.170000000000002</v>
      </c>
      <c r="K36" s="201">
        <v>4.38</v>
      </c>
      <c r="L36" s="201">
        <v>272.08999999999997</v>
      </c>
      <c r="M36" s="201">
        <v>0.75</v>
      </c>
      <c r="N36" s="201">
        <v>1.17</v>
      </c>
      <c r="O36" s="201">
        <v>0</v>
      </c>
      <c r="P36" s="201">
        <v>1.36</v>
      </c>
      <c r="Q36" s="201">
        <v>3.12</v>
      </c>
      <c r="R36" s="201">
        <v>3.04</v>
      </c>
      <c r="S36" s="201">
        <v>3.79</v>
      </c>
      <c r="T36" s="201">
        <v>0</v>
      </c>
      <c r="U36" s="201">
        <v>2.11</v>
      </c>
      <c r="V36" s="201">
        <v>4.17</v>
      </c>
      <c r="W36" s="201">
        <v>6.67</v>
      </c>
      <c r="X36" s="201">
        <v>21.29</v>
      </c>
      <c r="Y36" s="201">
        <v>0</v>
      </c>
      <c r="Z36" s="201">
        <v>58.61</v>
      </c>
      <c r="AA36" s="201">
        <v>19.93</v>
      </c>
      <c r="AB36" s="201">
        <v>0</v>
      </c>
      <c r="AC36" s="201">
        <v>0</v>
      </c>
      <c r="AD36" s="201">
        <v>16.02</v>
      </c>
      <c r="AE36" s="201">
        <v>0</v>
      </c>
      <c r="AF36" s="201">
        <v>0</v>
      </c>
      <c r="AG36" s="201">
        <v>21.9</v>
      </c>
      <c r="AH36" s="201">
        <v>3.86</v>
      </c>
      <c r="AI36" s="201">
        <v>3.86</v>
      </c>
      <c r="AJ36" s="201">
        <v>0</v>
      </c>
      <c r="AK36" s="201">
        <v>13.45</v>
      </c>
      <c r="AL36" s="201">
        <v>0</v>
      </c>
      <c r="AM36" s="201">
        <v>0</v>
      </c>
      <c r="AN36" s="201">
        <v>0</v>
      </c>
      <c r="AO36" s="201">
        <v>213.17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19.170000000000002</v>
      </c>
      <c r="K37" s="201">
        <v>4.38</v>
      </c>
      <c r="L37" s="201">
        <v>272.08999999999997</v>
      </c>
      <c r="M37" s="201">
        <v>0.75</v>
      </c>
      <c r="N37" s="201">
        <v>1.17</v>
      </c>
      <c r="O37" s="201">
        <v>0</v>
      </c>
      <c r="P37" s="201">
        <v>1.36</v>
      </c>
      <c r="Q37" s="201">
        <v>3.12</v>
      </c>
      <c r="R37" s="201">
        <v>3.04</v>
      </c>
      <c r="S37" s="201">
        <v>3.79</v>
      </c>
      <c r="T37" s="201">
        <v>0</v>
      </c>
      <c r="U37" s="201">
        <v>2.11</v>
      </c>
      <c r="V37" s="201">
        <v>4.17</v>
      </c>
      <c r="W37" s="201">
        <v>6.67</v>
      </c>
      <c r="X37" s="201">
        <v>21.29</v>
      </c>
      <c r="Y37" s="201">
        <v>0</v>
      </c>
      <c r="Z37" s="201">
        <v>58.61</v>
      </c>
      <c r="AA37" s="201">
        <v>19.93</v>
      </c>
      <c r="AB37" s="201">
        <v>0</v>
      </c>
      <c r="AC37" s="201">
        <v>0</v>
      </c>
      <c r="AD37" s="201">
        <v>16.02</v>
      </c>
      <c r="AE37" s="201">
        <v>0</v>
      </c>
      <c r="AF37" s="201">
        <v>0</v>
      </c>
      <c r="AG37" s="201">
        <v>21.9</v>
      </c>
      <c r="AH37" s="201">
        <v>3.86</v>
      </c>
      <c r="AI37" s="201">
        <v>3.86</v>
      </c>
      <c r="AJ37" s="201">
        <v>0</v>
      </c>
      <c r="AK37" s="201">
        <v>11.97</v>
      </c>
      <c r="AL37" s="201">
        <v>0</v>
      </c>
      <c r="AM37" s="201">
        <v>0</v>
      </c>
      <c r="AN37" s="201">
        <v>0</v>
      </c>
      <c r="AO37" s="201">
        <v>213.17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19.170000000000002</v>
      </c>
      <c r="K38" s="201">
        <v>4.38</v>
      </c>
      <c r="L38" s="201">
        <v>272.08999999999997</v>
      </c>
      <c r="M38" s="201">
        <v>0.75</v>
      </c>
      <c r="N38" s="201">
        <v>1.17</v>
      </c>
      <c r="O38" s="201">
        <v>0</v>
      </c>
      <c r="P38" s="201">
        <v>1.36</v>
      </c>
      <c r="Q38" s="201">
        <v>3.12</v>
      </c>
      <c r="R38" s="201">
        <v>3.04</v>
      </c>
      <c r="S38" s="201">
        <v>3.79</v>
      </c>
      <c r="T38" s="201">
        <v>0</v>
      </c>
      <c r="U38" s="201">
        <v>2.11</v>
      </c>
      <c r="V38" s="201">
        <v>4.17</v>
      </c>
      <c r="W38" s="201">
        <v>6.67</v>
      </c>
      <c r="X38" s="201">
        <v>21.29</v>
      </c>
      <c r="Y38" s="201">
        <v>0</v>
      </c>
      <c r="Z38" s="201">
        <v>58.61</v>
      </c>
      <c r="AA38" s="201">
        <v>19.93</v>
      </c>
      <c r="AB38" s="201">
        <v>0</v>
      </c>
      <c r="AC38" s="201">
        <v>0</v>
      </c>
      <c r="AD38" s="201">
        <v>16.02</v>
      </c>
      <c r="AE38" s="201">
        <v>0</v>
      </c>
      <c r="AF38" s="201">
        <v>0</v>
      </c>
      <c r="AG38" s="201">
        <v>21.9</v>
      </c>
      <c r="AH38" s="201">
        <v>7.71</v>
      </c>
      <c r="AI38" s="201">
        <v>3.86</v>
      </c>
      <c r="AJ38" s="201">
        <v>0</v>
      </c>
      <c r="AK38" s="201">
        <v>11.97</v>
      </c>
      <c r="AL38" s="201">
        <v>0</v>
      </c>
      <c r="AM38" s="201">
        <v>0</v>
      </c>
      <c r="AN38" s="201">
        <v>0</v>
      </c>
      <c r="AO38" s="201">
        <v>213.17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20.32</v>
      </c>
      <c r="H39" s="201">
        <v>0</v>
      </c>
      <c r="I39" s="201">
        <v>0</v>
      </c>
      <c r="J39" s="201">
        <v>19.170000000000002</v>
      </c>
      <c r="K39" s="201">
        <v>4.38</v>
      </c>
      <c r="L39" s="201">
        <v>272.08999999999997</v>
      </c>
      <c r="M39" s="201">
        <v>0.75</v>
      </c>
      <c r="N39" s="201">
        <v>1.17</v>
      </c>
      <c r="O39" s="201">
        <v>0</v>
      </c>
      <c r="P39" s="201">
        <v>1.36</v>
      </c>
      <c r="Q39" s="201">
        <v>3.12</v>
      </c>
      <c r="R39" s="201">
        <v>3.04</v>
      </c>
      <c r="S39" s="201">
        <v>3.79</v>
      </c>
      <c r="T39" s="201">
        <v>0</v>
      </c>
      <c r="U39" s="201">
        <v>6</v>
      </c>
      <c r="V39" s="201">
        <v>4.17</v>
      </c>
      <c r="W39" s="201">
        <v>6.67</v>
      </c>
      <c r="X39" s="201">
        <v>21.29</v>
      </c>
      <c r="Y39" s="201">
        <v>0</v>
      </c>
      <c r="Z39" s="201">
        <v>58.61</v>
      </c>
      <c r="AA39" s="201">
        <v>19.93</v>
      </c>
      <c r="AB39" s="201">
        <v>0</v>
      </c>
      <c r="AC39" s="201">
        <v>0.26</v>
      </c>
      <c r="AD39" s="201">
        <v>16.02</v>
      </c>
      <c r="AE39" s="201">
        <v>0</v>
      </c>
      <c r="AF39" s="201">
        <v>0</v>
      </c>
      <c r="AG39" s="201">
        <v>21.9</v>
      </c>
      <c r="AH39" s="201">
        <v>7.71</v>
      </c>
      <c r="AI39" s="201">
        <v>3.86</v>
      </c>
      <c r="AJ39" s="201">
        <v>0</v>
      </c>
      <c r="AK39" s="201">
        <v>11.97</v>
      </c>
      <c r="AL39" s="201">
        <v>0</v>
      </c>
      <c r="AM39" s="201">
        <v>0</v>
      </c>
      <c r="AN39" s="201">
        <v>0</v>
      </c>
      <c r="AO39" s="201">
        <v>208.82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20.32</v>
      </c>
      <c r="H40" s="201">
        <v>0</v>
      </c>
      <c r="I40" s="201">
        <v>0</v>
      </c>
      <c r="J40" s="201">
        <v>19.170000000000002</v>
      </c>
      <c r="K40" s="201">
        <v>4.38</v>
      </c>
      <c r="L40" s="201">
        <v>272.08999999999997</v>
      </c>
      <c r="M40" s="201">
        <v>0.75</v>
      </c>
      <c r="N40" s="201">
        <v>1.17</v>
      </c>
      <c r="O40" s="201">
        <v>0</v>
      </c>
      <c r="P40" s="201">
        <v>1.36</v>
      </c>
      <c r="Q40" s="201">
        <v>3.12</v>
      </c>
      <c r="R40" s="201">
        <v>3.04</v>
      </c>
      <c r="S40" s="201">
        <v>3.79</v>
      </c>
      <c r="T40" s="201">
        <v>0</v>
      </c>
      <c r="U40" s="201">
        <v>6</v>
      </c>
      <c r="V40" s="201">
        <v>4.17</v>
      </c>
      <c r="W40" s="201">
        <v>6.67</v>
      </c>
      <c r="X40" s="201">
        <v>21.29</v>
      </c>
      <c r="Y40" s="201">
        <v>0</v>
      </c>
      <c r="Z40" s="201">
        <v>58.61</v>
      </c>
      <c r="AA40" s="201">
        <v>19.93</v>
      </c>
      <c r="AB40" s="201">
        <v>0</v>
      </c>
      <c r="AC40" s="201">
        <v>0.26</v>
      </c>
      <c r="AD40" s="201">
        <v>16.02</v>
      </c>
      <c r="AE40" s="201">
        <v>0</v>
      </c>
      <c r="AF40" s="201">
        <v>0</v>
      </c>
      <c r="AG40" s="201">
        <v>21.9</v>
      </c>
      <c r="AH40" s="201">
        <v>11.57</v>
      </c>
      <c r="AI40" s="201">
        <v>3.86</v>
      </c>
      <c r="AJ40" s="201">
        <v>0</v>
      </c>
      <c r="AK40" s="201">
        <v>11.97</v>
      </c>
      <c r="AL40" s="201">
        <v>0</v>
      </c>
      <c r="AM40" s="201">
        <v>0</v>
      </c>
      <c r="AN40" s="201">
        <v>0</v>
      </c>
      <c r="AO40" s="201">
        <v>208.82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20.32</v>
      </c>
      <c r="H41" s="201">
        <v>0</v>
      </c>
      <c r="I41" s="201">
        <v>0</v>
      </c>
      <c r="J41" s="201">
        <v>19.170000000000002</v>
      </c>
      <c r="K41" s="201">
        <v>4.38</v>
      </c>
      <c r="L41" s="201">
        <v>272.08999999999997</v>
      </c>
      <c r="M41" s="201">
        <v>0.75</v>
      </c>
      <c r="N41" s="201">
        <v>1.17</v>
      </c>
      <c r="O41" s="201">
        <v>0</v>
      </c>
      <c r="P41" s="201">
        <v>1.36</v>
      </c>
      <c r="Q41" s="201">
        <v>3.12</v>
      </c>
      <c r="R41" s="201">
        <v>3.04</v>
      </c>
      <c r="S41" s="201">
        <v>3.79</v>
      </c>
      <c r="T41" s="201">
        <v>0</v>
      </c>
      <c r="U41" s="201">
        <v>6</v>
      </c>
      <c r="V41" s="201">
        <v>4.17</v>
      </c>
      <c r="W41" s="201">
        <v>0.47</v>
      </c>
      <c r="X41" s="201">
        <v>1.5</v>
      </c>
      <c r="Y41" s="201">
        <v>0</v>
      </c>
      <c r="Z41" s="201">
        <v>58.61</v>
      </c>
      <c r="AA41" s="201">
        <v>19.93</v>
      </c>
      <c r="AB41" s="201">
        <v>0</v>
      </c>
      <c r="AC41" s="201">
        <v>0.26</v>
      </c>
      <c r="AD41" s="201">
        <v>16.02</v>
      </c>
      <c r="AE41" s="201">
        <v>0</v>
      </c>
      <c r="AF41" s="201">
        <v>0</v>
      </c>
      <c r="AG41" s="201">
        <v>22.06</v>
      </c>
      <c r="AH41" s="201">
        <v>11.57</v>
      </c>
      <c r="AI41" s="201">
        <v>3.86</v>
      </c>
      <c r="AJ41" s="201">
        <v>0</v>
      </c>
      <c r="AK41" s="201">
        <v>11.97</v>
      </c>
      <c r="AL41" s="201">
        <v>0</v>
      </c>
      <c r="AM41" s="201">
        <v>0</v>
      </c>
      <c r="AN41" s="201">
        <v>0</v>
      </c>
      <c r="AO41" s="201">
        <v>208.82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20.32</v>
      </c>
      <c r="H42" s="201">
        <v>0</v>
      </c>
      <c r="I42" s="201">
        <v>0</v>
      </c>
      <c r="J42" s="201">
        <v>19.170000000000002</v>
      </c>
      <c r="K42" s="201">
        <v>4.38</v>
      </c>
      <c r="L42" s="201">
        <v>272.08999999999997</v>
      </c>
      <c r="M42" s="201">
        <v>0.75</v>
      </c>
      <c r="N42" s="201">
        <v>1.17</v>
      </c>
      <c r="O42" s="201">
        <v>0</v>
      </c>
      <c r="P42" s="201">
        <v>1.36</v>
      </c>
      <c r="Q42" s="201">
        <v>3.12</v>
      </c>
      <c r="R42" s="201">
        <v>3.04</v>
      </c>
      <c r="S42" s="201">
        <v>3.79</v>
      </c>
      <c r="T42" s="201">
        <v>0</v>
      </c>
      <c r="U42" s="201">
        <v>6</v>
      </c>
      <c r="V42" s="201">
        <v>4.17</v>
      </c>
      <c r="W42" s="201">
        <v>6.67</v>
      </c>
      <c r="X42" s="201">
        <v>1.5</v>
      </c>
      <c r="Y42" s="201">
        <v>0</v>
      </c>
      <c r="Z42" s="201">
        <v>58.61</v>
      </c>
      <c r="AA42" s="201">
        <v>19.93</v>
      </c>
      <c r="AB42" s="201">
        <v>0</v>
      </c>
      <c r="AC42" s="201">
        <v>0.26</v>
      </c>
      <c r="AD42" s="201">
        <v>16.02</v>
      </c>
      <c r="AE42" s="201">
        <v>0</v>
      </c>
      <c r="AF42" s="201">
        <v>0</v>
      </c>
      <c r="AG42" s="201">
        <v>22.06</v>
      </c>
      <c r="AH42" s="201">
        <v>15.42</v>
      </c>
      <c r="AI42" s="201">
        <v>3.86</v>
      </c>
      <c r="AJ42" s="201">
        <v>0</v>
      </c>
      <c r="AK42" s="201">
        <v>11.97</v>
      </c>
      <c r="AL42" s="201">
        <v>0</v>
      </c>
      <c r="AM42" s="201">
        <v>0</v>
      </c>
      <c r="AN42" s="201">
        <v>0</v>
      </c>
      <c r="AO42" s="201">
        <v>208.82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20.32</v>
      </c>
      <c r="H43" s="201">
        <v>0</v>
      </c>
      <c r="I43" s="201">
        <v>0</v>
      </c>
      <c r="J43" s="201">
        <v>19.170000000000002</v>
      </c>
      <c r="K43" s="201">
        <v>4.38</v>
      </c>
      <c r="L43" s="201">
        <v>272.08999999999997</v>
      </c>
      <c r="M43" s="201">
        <v>0.75</v>
      </c>
      <c r="N43" s="201">
        <v>1.17</v>
      </c>
      <c r="O43" s="201">
        <v>0</v>
      </c>
      <c r="P43" s="201">
        <v>1.36</v>
      </c>
      <c r="Q43" s="201">
        <v>3.12</v>
      </c>
      <c r="R43" s="201">
        <v>3.04</v>
      </c>
      <c r="S43" s="201">
        <v>3.79</v>
      </c>
      <c r="T43" s="201">
        <v>0</v>
      </c>
      <c r="U43" s="201">
        <v>6</v>
      </c>
      <c r="V43" s="201">
        <v>4.17</v>
      </c>
      <c r="W43" s="201">
        <v>0.47</v>
      </c>
      <c r="X43" s="201">
        <v>1.5</v>
      </c>
      <c r="Y43" s="201">
        <v>0</v>
      </c>
      <c r="Z43" s="201">
        <v>58.61</v>
      </c>
      <c r="AA43" s="201">
        <v>19.93</v>
      </c>
      <c r="AB43" s="201">
        <v>0</v>
      </c>
      <c r="AC43" s="201">
        <v>0.26</v>
      </c>
      <c r="AD43" s="201">
        <v>16.02</v>
      </c>
      <c r="AE43" s="201">
        <v>0</v>
      </c>
      <c r="AF43" s="201">
        <v>0</v>
      </c>
      <c r="AG43" s="201">
        <v>22.06</v>
      </c>
      <c r="AH43" s="201">
        <v>0</v>
      </c>
      <c r="AI43" s="201">
        <v>0</v>
      </c>
      <c r="AJ43" s="201">
        <v>0</v>
      </c>
      <c r="AK43" s="201">
        <v>11.97</v>
      </c>
      <c r="AL43" s="201">
        <v>0</v>
      </c>
      <c r="AM43" s="201">
        <v>0</v>
      </c>
      <c r="AN43" s="201">
        <v>0</v>
      </c>
      <c r="AO43" s="201">
        <v>208.82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20.32</v>
      </c>
      <c r="H44" s="201">
        <v>0</v>
      </c>
      <c r="I44" s="201">
        <v>0</v>
      </c>
      <c r="J44" s="201">
        <v>19.170000000000002</v>
      </c>
      <c r="K44" s="201">
        <v>4.38</v>
      </c>
      <c r="L44" s="201">
        <v>272.08999999999997</v>
      </c>
      <c r="M44" s="201">
        <v>0.75</v>
      </c>
      <c r="N44" s="201">
        <v>1.17</v>
      </c>
      <c r="O44" s="201">
        <v>0</v>
      </c>
      <c r="P44" s="201">
        <v>1.36</v>
      </c>
      <c r="Q44" s="201">
        <v>3.12</v>
      </c>
      <c r="R44" s="201">
        <v>3.04</v>
      </c>
      <c r="S44" s="201">
        <v>3.79</v>
      </c>
      <c r="T44" s="201">
        <v>0</v>
      </c>
      <c r="U44" s="201">
        <v>6</v>
      </c>
      <c r="V44" s="201">
        <v>4.17</v>
      </c>
      <c r="W44" s="201">
        <v>0.47</v>
      </c>
      <c r="X44" s="201">
        <v>1.5</v>
      </c>
      <c r="Y44" s="201">
        <v>0</v>
      </c>
      <c r="Z44" s="201">
        <v>58.61</v>
      </c>
      <c r="AA44" s="201">
        <v>19.93</v>
      </c>
      <c r="AB44" s="201">
        <v>0</v>
      </c>
      <c r="AC44" s="201">
        <v>0.26</v>
      </c>
      <c r="AD44" s="201">
        <v>16.02</v>
      </c>
      <c r="AE44" s="201">
        <v>0</v>
      </c>
      <c r="AF44" s="201">
        <v>0</v>
      </c>
      <c r="AG44" s="201">
        <v>22.06</v>
      </c>
      <c r="AH44" s="201">
        <v>0</v>
      </c>
      <c r="AI44" s="201">
        <v>0</v>
      </c>
      <c r="AJ44" s="201">
        <v>0</v>
      </c>
      <c r="AK44" s="201">
        <v>11.97</v>
      </c>
      <c r="AL44" s="201">
        <v>0</v>
      </c>
      <c r="AM44" s="201">
        <v>0</v>
      </c>
      <c r="AN44" s="201">
        <v>0</v>
      </c>
      <c r="AO44" s="201">
        <v>208.82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20.32</v>
      </c>
      <c r="H45" s="201">
        <v>0</v>
      </c>
      <c r="I45" s="201">
        <v>0</v>
      </c>
      <c r="J45" s="201">
        <v>19.170000000000002</v>
      </c>
      <c r="K45" s="201">
        <v>4.38</v>
      </c>
      <c r="L45" s="201">
        <v>272.08999999999997</v>
      </c>
      <c r="M45" s="201">
        <v>0.75</v>
      </c>
      <c r="N45" s="201">
        <v>1.17</v>
      </c>
      <c r="O45" s="201">
        <v>0</v>
      </c>
      <c r="P45" s="201">
        <v>1.36</v>
      </c>
      <c r="Q45" s="201">
        <v>3.12</v>
      </c>
      <c r="R45" s="201">
        <v>3.04</v>
      </c>
      <c r="S45" s="201">
        <v>3.79</v>
      </c>
      <c r="T45" s="201">
        <v>0</v>
      </c>
      <c r="U45" s="201">
        <v>6</v>
      </c>
      <c r="V45" s="201">
        <v>4.53</v>
      </c>
      <c r="W45" s="201">
        <v>0.47</v>
      </c>
      <c r="X45" s="201">
        <v>1.5</v>
      </c>
      <c r="Y45" s="201">
        <v>0</v>
      </c>
      <c r="Z45" s="201">
        <v>58.41</v>
      </c>
      <c r="AA45" s="201">
        <v>19.93</v>
      </c>
      <c r="AB45" s="201">
        <v>0</v>
      </c>
      <c r="AC45" s="201">
        <v>0.26</v>
      </c>
      <c r="AD45" s="201">
        <v>16.02</v>
      </c>
      <c r="AE45" s="201">
        <v>0</v>
      </c>
      <c r="AF45" s="201">
        <v>0</v>
      </c>
      <c r="AG45" s="201">
        <v>22.06</v>
      </c>
      <c r="AH45" s="201">
        <v>0</v>
      </c>
      <c r="AI45" s="201">
        <v>0</v>
      </c>
      <c r="AJ45" s="201">
        <v>0</v>
      </c>
      <c r="AK45" s="201">
        <v>11.97</v>
      </c>
      <c r="AL45" s="201">
        <v>0</v>
      </c>
      <c r="AM45" s="201">
        <v>0</v>
      </c>
      <c r="AN45" s="201">
        <v>0</v>
      </c>
      <c r="AO45" s="201">
        <v>208.82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20.32</v>
      </c>
      <c r="H46" s="201">
        <v>0</v>
      </c>
      <c r="I46" s="201">
        <v>0</v>
      </c>
      <c r="J46" s="201">
        <v>19.170000000000002</v>
      </c>
      <c r="K46" s="201">
        <v>4.38</v>
      </c>
      <c r="L46" s="201">
        <v>272.08999999999997</v>
      </c>
      <c r="M46" s="201">
        <v>0.75</v>
      </c>
      <c r="N46" s="201">
        <v>1.17</v>
      </c>
      <c r="O46" s="201">
        <v>0</v>
      </c>
      <c r="P46" s="201">
        <v>1.36</v>
      </c>
      <c r="Q46" s="201">
        <v>3.12</v>
      </c>
      <c r="R46" s="201">
        <v>3.04</v>
      </c>
      <c r="S46" s="201">
        <v>3.79</v>
      </c>
      <c r="T46" s="201">
        <v>0</v>
      </c>
      <c r="U46" s="201">
        <v>6</v>
      </c>
      <c r="V46" s="201">
        <v>4.53</v>
      </c>
      <c r="W46" s="201">
        <v>0.47</v>
      </c>
      <c r="X46" s="201">
        <v>1.5</v>
      </c>
      <c r="Y46" s="201">
        <v>0</v>
      </c>
      <c r="Z46" s="201">
        <v>58.41</v>
      </c>
      <c r="AA46" s="201">
        <v>19.93</v>
      </c>
      <c r="AB46" s="201">
        <v>0</v>
      </c>
      <c r="AC46" s="201">
        <v>0.26</v>
      </c>
      <c r="AD46" s="201">
        <v>16.02</v>
      </c>
      <c r="AE46" s="201">
        <v>0</v>
      </c>
      <c r="AF46" s="201">
        <v>0</v>
      </c>
      <c r="AG46" s="201">
        <v>22.06</v>
      </c>
      <c r="AH46" s="201">
        <v>0</v>
      </c>
      <c r="AI46" s="201">
        <v>0</v>
      </c>
      <c r="AJ46" s="201">
        <v>0</v>
      </c>
      <c r="AK46" s="201">
        <v>11.97</v>
      </c>
      <c r="AL46" s="201">
        <v>0</v>
      </c>
      <c r="AM46" s="201">
        <v>0</v>
      </c>
      <c r="AN46" s="201">
        <v>0</v>
      </c>
      <c r="AO46" s="201">
        <v>208.82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19.170000000000002</v>
      </c>
      <c r="K47" s="201">
        <v>4.38</v>
      </c>
      <c r="L47" s="201">
        <v>272.08999999999997</v>
      </c>
      <c r="M47" s="201">
        <v>0.75</v>
      </c>
      <c r="N47" s="201">
        <v>1.17</v>
      </c>
      <c r="O47" s="201">
        <v>0</v>
      </c>
      <c r="P47" s="201">
        <v>1.36</v>
      </c>
      <c r="Q47" s="201">
        <v>3.1</v>
      </c>
      <c r="R47" s="201">
        <v>3.04</v>
      </c>
      <c r="S47" s="201">
        <v>3.79</v>
      </c>
      <c r="T47" s="201">
        <v>0</v>
      </c>
      <c r="U47" s="201">
        <v>7.81</v>
      </c>
      <c r="V47" s="201">
        <v>4.53</v>
      </c>
      <c r="W47" s="201">
        <v>0.47</v>
      </c>
      <c r="X47" s="201">
        <v>1.5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0.26</v>
      </c>
      <c r="AD47" s="201">
        <v>16.02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11.97</v>
      </c>
      <c r="AL47" s="201">
        <v>0</v>
      </c>
      <c r="AM47" s="201">
        <v>0</v>
      </c>
      <c r="AN47" s="201">
        <v>0</v>
      </c>
      <c r="AO47" s="201">
        <v>208.82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19.170000000000002</v>
      </c>
      <c r="K48" s="201">
        <v>4.38</v>
      </c>
      <c r="L48" s="201">
        <v>272.08999999999997</v>
      </c>
      <c r="M48" s="201">
        <v>0.75</v>
      </c>
      <c r="N48" s="201">
        <v>1.17</v>
      </c>
      <c r="O48" s="201">
        <v>0</v>
      </c>
      <c r="P48" s="201">
        <v>1.36</v>
      </c>
      <c r="Q48" s="201">
        <v>3.1</v>
      </c>
      <c r="R48" s="201">
        <v>3.04</v>
      </c>
      <c r="S48" s="201">
        <v>3.79</v>
      </c>
      <c r="T48" s="201">
        <v>0</v>
      </c>
      <c r="U48" s="201">
        <v>3.71</v>
      </c>
      <c r="V48" s="201">
        <v>4.53</v>
      </c>
      <c r="W48" s="201">
        <v>0.47</v>
      </c>
      <c r="X48" s="201">
        <v>1.5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0.56999999999999995</v>
      </c>
      <c r="AD48" s="201">
        <v>16.02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11.97</v>
      </c>
      <c r="AL48" s="201">
        <v>0</v>
      </c>
      <c r="AM48" s="201">
        <v>0</v>
      </c>
      <c r="AN48" s="201">
        <v>0</v>
      </c>
      <c r="AO48" s="201">
        <v>208.82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18.84</v>
      </c>
      <c r="K49" s="201">
        <v>4.38</v>
      </c>
      <c r="L49" s="201">
        <v>272.08999999999997</v>
      </c>
      <c r="M49" s="201">
        <v>0.75</v>
      </c>
      <c r="N49" s="201">
        <v>1.17</v>
      </c>
      <c r="O49" s="201">
        <v>0</v>
      </c>
      <c r="P49" s="201">
        <v>1.36</v>
      </c>
      <c r="Q49" s="201">
        <v>3.1</v>
      </c>
      <c r="R49" s="201">
        <v>3.04</v>
      </c>
      <c r="S49" s="201">
        <v>3.79</v>
      </c>
      <c r="T49" s="201">
        <v>0</v>
      </c>
      <c r="U49" s="201">
        <v>2.12</v>
      </c>
      <c r="V49" s="201">
        <v>4.53</v>
      </c>
      <c r="W49" s="201">
        <v>0.47</v>
      </c>
      <c r="X49" s="201">
        <v>1.5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0.56999999999999995</v>
      </c>
      <c r="AD49" s="201">
        <v>16.02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11.97</v>
      </c>
      <c r="AL49" s="201">
        <v>0</v>
      </c>
      <c r="AM49" s="201">
        <v>0</v>
      </c>
      <c r="AN49" s="201">
        <v>0</v>
      </c>
      <c r="AO49" s="201">
        <v>208.82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18.84</v>
      </c>
      <c r="K50" s="201">
        <v>4.38</v>
      </c>
      <c r="L50" s="201">
        <v>272.08999999999997</v>
      </c>
      <c r="M50" s="201">
        <v>0.75</v>
      </c>
      <c r="N50" s="201">
        <v>1.17</v>
      </c>
      <c r="O50" s="201">
        <v>0</v>
      </c>
      <c r="P50" s="201">
        <v>1.36</v>
      </c>
      <c r="Q50" s="201">
        <v>3.1</v>
      </c>
      <c r="R50" s="201">
        <v>3.04</v>
      </c>
      <c r="S50" s="201">
        <v>3.79</v>
      </c>
      <c r="T50" s="201">
        <v>0</v>
      </c>
      <c r="U50" s="201">
        <v>2.11</v>
      </c>
      <c r="V50" s="201">
        <v>4.53</v>
      </c>
      <c r="W50" s="201">
        <v>0.47</v>
      </c>
      <c r="X50" s="201">
        <v>1.49</v>
      </c>
      <c r="Y50" s="201">
        <v>0</v>
      </c>
      <c r="Z50" s="201">
        <v>58.61</v>
      </c>
      <c r="AA50" s="201">
        <v>19.93</v>
      </c>
      <c r="AB50" s="201">
        <v>0</v>
      </c>
      <c r="AC50" s="201">
        <v>0.56999999999999995</v>
      </c>
      <c r="AD50" s="201">
        <v>16.02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11.97</v>
      </c>
      <c r="AL50" s="201">
        <v>0</v>
      </c>
      <c r="AM50" s="201">
        <v>0</v>
      </c>
      <c r="AN50" s="201">
        <v>0</v>
      </c>
      <c r="AO50" s="201">
        <v>208.82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18.84</v>
      </c>
      <c r="K51" s="201">
        <v>4.38</v>
      </c>
      <c r="L51" s="201">
        <v>272.08999999999997</v>
      </c>
      <c r="M51" s="201">
        <v>0.75</v>
      </c>
      <c r="N51" s="201">
        <v>1.17</v>
      </c>
      <c r="O51" s="201">
        <v>0</v>
      </c>
      <c r="P51" s="201">
        <v>1.36</v>
      </c>
      <c r="Q51" s="201">
        <v>3.1</v>
      </c>
      <c r="R51" s="201">
        <v>3.04</v>
      </c>
      <c r="S51" s="201">
        <v>3.79</v>
      </c>
      <c r="T51" s="201">
        <v>0</v>
      </c>
      <c r="U51" s="201">
        <v>2.11</v>
      </c>
      <c r="V51" s="201">
        <v>4.53</v>
      </c>
      <c r="W51" s="201">
        <v>0.47</v>
      </c>
      <c r="X51" s="201">
        <v>1.5</v>
      </c>
      <c r="Y51" s="201">
        <v>0</v>
      </c>
      <c r="Z51" s="201">
        <v>58.61</v>
      </c>
      <c r="AA51" s="201">
        <v>19.93</v>
      </c>
      <c r="AB51" s="201">
        <v>0</v>
      </c>
      <c r="AC51" s="201">
        <v>0.56999999999999995</v>
      </c>
      <c r="AD51" s="201">
        <v>16.02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11.97</v>
      </c>
      <c r="AL51" s="201">
        <v>0</v>
      </c>
      <c r="AM51" s="201">
        <v>0</v>
      </c>
      <c r="AN51" s="201">
        <v>0</v>
      </c>
      <c r="AO51" s="201">
        <v>202.29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18.84</v>
      </c>
      <c r="K52" s="201">
        <v>4.38</v>
      </c>
      <c r="L52" s="201">
        <v>272.08999999999997</v>
      </c>
      <c r="M52" s="201">
        <v>0.75</v>
      </c>
      <c r="N52" s="201">
        <v>1.17</v>
      </c>
      <c r="O52" s="201">
        <v>0</v>
      </c>
      <c r="P52" s="201">
        <v>1.36</v>
      </c>
      <c r="Q52" s="201">
        <v>3.1</v>
      </c>
      <c r="R52" s="201">
        <v>3.04</v>
      </c>
      <c r="S52" s="201">
        <v>3.79</v>
      </c>
      <c r="T52" s="201">
        <v>0</v>
      </c>
      <c r="U52" s="201">
        <v>2.11</v>
      </c>
      <c r="V52" s="201">
        <v>4.53</v>
      </c>
      <c r="W52" s="201">
        <v>0.47</v>
      </c>
      <c r="X52" s="201">
        <v>1.5</v>
      </c>
      <c r="Y52" s="201">
        <v>0</v>
      </c>
      <c r="Z52" s="201">
        <v>58.61</v>
      </c>
      <c r="AA52" s="201">
        <v>19.93</v>
      </c>
      <c r="AB52" s="201">
        <v>0</v>
      </c>
      <c r="AC52" s="201">
        <v>0.56999999999999995</v>
      </c>
      <c r="AD52" s="201">
        <v>16.02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11.97</v>
      </c>
      <c r="AL52" s="201">
        <v>0</v>
      </c>
      <c r="AM52" s="201">
        <v>0</v>
      </c>
      <c r="AN52" s="201">
        <v>0</v>
      </c>
      <c r="AO52" s="201">
        <v>202.29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18.84</v>
      </c>
      <c r="K53" s="201">
        <v>4.38</v>
      </c>
      <c r="L53" s="201">
        <v>272.08999999999997</v>
      </c>
      <c r="M53" s="201">
        <v>0.75</v>
      </c>
      <c r="N53" s="201">
        <v>1.17</v>
      </c>
      <c r="O53" s="201">
        <v>0</v>
      </c>
      <c r="P53" s="201">
        <v>1.36</v>
      </c>
      <c r="Q53" s="201">
        <v>3.1</v>
      </c>
      <c r="R53" s="201">
        <v>3.04</v>
      </c>
      <c r="S53" s="201">
        <v>3.79</v>
      </c>
      <c r="T53" s="201">
        <v>0</v>
      </c>
      <c r="U53" s="201">
        <v>2.11</v>
      </c>
      <c r="V53" s="201">
        <v>4.53</v>
      </c>
      <c r="W53" s="201">
        <v>0.47</v>
      </c>
      <c r="X53" s="201">
        <v>1.5</v>
      </c>
      <c r="Y53" s="201">
        <v>0</v>
      </c>
      <c r="Z53" s="201">
        <v>58.61</v>
      </c>
      <c r="AA53" s="201">
        <v>19.93</v>
      </c>
      <c r="AB53" s="201">
        <v>0</v>
      </c>
      <c r="AC53" s="201">
        <v>0.56999999999999995</v>
      </c>
      <c r="AD53" s="201">
        <v>16.02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11.97</v>
      </c>
      <c r="AL53" s="201">
        <v>0</v>
      </c>
      <c r="AM53" s="201">
        <v>0</v>
      </c>
      <c r="AN53" s="201">
        <v>0</v>
      </c>
      <c r="AO53" s="201">
        <v>202.29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18.84</v>
      </c>
      <c r="K54" s="201">
        <v>4.38</v>
      </c>
      <c r="L54" s="201">
        <v>272.08999999999997</v>
      </c>
      <c r="M54" s="201">
        <v>0.75</v>
      </c>
      <c r="N54" s="201">
        <v>1.17</v>
      </c>
      <c r="O54" s="201">
        <v>0</v>
      </c>
      <c r="P54" s="201">
        <v>1.36</v>
      </c>
      <c r="Q54" s="201">
        <v>3.1</v>
      </c>
      <c r="R54" s="201">
        <v>3.04</v>
      </c>
      <c r="S54" s="201">
        <v>3.79</v>
      </c>
      <c r="T54" s="201">
        <v>0</v>
      </c>
      <c r="U54" s="201">
        <v>2.11</v>
      </c>
      <c r="V54" s="201">
        <v>4.53</v>
      </c>
      <c r="W54" s="201">
        <v>0.42</v>
      </c>
      <c r="X54" s="201">
        <v>1.5</v>
      </c>
      <c r="Y54" s="201">
        <v>0</v>
      </c>
      <c r="Z54" s="201">
        <v>58.61</v>
      </c>
      <c r="AA54" s="201">
        <v>19.93</v>
      </c>
      <c r="AB54" s="201">
        <v>0</v>
      </c>
      <c r="AC54" s="201">
        <v>0.56999999999999995</v>
      </c>
      <c r="AD54" s="201">
        <v>16.02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11.97</v>
      </c>
      <c r="AL54" s="201">
        <v>0</v>
      </c>
      <c r="AM54" s="201">
        <v>0</v>
      </c>
      <c r="AN54" s="201">
        <v>0</v>
      </c>
      <c r="AO54" s="201">
        <v>202.29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18.84</v>
      </c>
      <c r="K55" s="201">
        <v>4.38</v>
      </c>
      <c r="L55" s="201">
        <v>272.08999999999997</v>
      </c>
      <c r="M55" s="201">
        <v>0.75</v>
      </c>
      <c r="N55" s="201">
        <v>1.17</v>
      </c>
      <c r="O55" s="201">
        <v>0</v>
      </c>
      <c r="P55" s="201">
        <v>1.36</v>
      </c>
      <c r="Q55" s="201">
        <v>3.1</v>
      </c>
      <c r="R55" s="201">
        <v>3.04</v>
      </c>
      <c r="S55" s="201">
        <v>3.79</v>
      </c>
      <c r="T55" s="201">
        <v>0</v>
      </c>
      <c r="U55" s="201">
        <v>2.11</v>
      </c>
      <c r="V55" s="201">
        <v>4.53</v>
      </c>
      <c r="W55" s="201">
        <v>0.42</v>
      </c>
      <c r="X55" s="201">
        <v>1.5</v>
      </c>
      <c r="Y55" s="201">
        <v>0</v>
      </c>
      <c r="Z55" s="201">
        <v>58.61</v>
      </c>
      <c r="AA55" s="201">
        <v>19.93</v>
      </c>
      <c r="AB55" s="201">
        <v>0</v>
      </c>
      <c r="AC55" s="201">
        <v>0.56999999999999995</v>
      </c>
      <c r="AD55" s="201">
        <v>16.02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11.97</v>
      </c>
      <c r="AL55" s="201">
        <v>0</v>
      </c>
      <c r="AM55" s="201">
        <v>0</v>
      </c>
      <c r="AN55" s="201">
        <v>0</v>
      </c>
      <c r="AO55" s="201">
        <v>202.29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18.84</v>
      </c>
      <c r="K56" s="201">
        <v>4.38</v>
      </c>
      <c r="L56" s="201">
        <v>272.08999999999997</v>
      </c>
      <c r="M56" s="201">
        <v>0.75</v>
      </c>
      <c r="N56" s="201">
        <v>1.17</v>
      </c>
      <c r="O56" s="201">
        <v>0</v>
      </c>
      <c r="P56" s="201">
        <v>1.36</v>
      </c>
      <c r="Q56" s="201">
        <v>3.1</v>
      </c>
      <c r="R56" s="201">
        <v>3.04</v>
      </c>
      <c r="S56" s="201">
        <v>3.79</v>
      </c>
      <c r="T56" s="201">
        <v>0</v>
      </c>
      <c r="U56" s="201">
        <v>2.11</v>
      </c>
      <c r="V56" s="201">
        <v>4.53</v>
      </c>
      <c r="W56" s="201">
        <v>0.42</v>
      </c>
      <c r="X56" s="201">
        <v>1.32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0.56999999999999995</v>
      </c>
      <c r="AD56" s="201">
        <v>16.02</v>
      </c>
      <c r="AE56" s="201">
        <v>0</v>
      </c>
      <c r="AF56" s="201">
        <v>0</v>
      </c>
      <c r="AG56" s="201">
        <v>22.06</v>
      </c>
      <c r="AH56" s="201">
        <v>0</v>
      </c>
      <c r="AI56" s="201">
        <v>3.86</v>
      </c>
      <c r="AJ56" s="201">
        <v>0</v>
      </c>
      <c r="AK56" s="201">
        <v>11.97</v>
      </c>
      <c r="AL56" s="201">
        <v>0</v>
      </c>
      <c r="AM56" s="201">
        <v>0</v>
      </c>
      <c r="AN56" s="201">
        <v>0</v>
      </c>
      <c r="AO56" s="201">
        <v>202.29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18.84</v>
      </c>
      <c r="K57" s="201">
        <v>4.38</v>
      </c>
      <c r="L57" s="201">
        <v>272.08999999999997</v>
      </c>
      <c r="M57" s="201">
        <v>0.75</v>
      </c>
      <c r="N57" s="201">
        <v>1.17</v>
      </c>
      <c r="O57" s="201">
        <v>0</v>
      </c>
      <c r="P57" s="201">
        <v>1.36</v>
      </c>
      <c r="Q57" s="201">
        <v>3.1</v>
      </c>
      <c r="R57" s="201">
        <v>3.04</v>
      </c>
      <c r="S57" s="201">
        <v>3.79</v>
      </c>
      <c r="T57" s="201">
        <v>0</v>
      </c>
      <c r="U57" s="201">
        <v>2.11</v>
      </c>
      <c r="V57" s="201">
        <v>4.53</v>
      </c>
      <c r="W57" s="201">
        <v>0.47</v>
      </c>
      <c r="X57" s="201">
        <v>1.48</v>
      </c>
      <c r="Y57" s="201">
        <v>0</v>
      </c>
      <c r="Z57" s="201">
        <v>58.61</v>
      </c>
      <c r="AA57" s="201">
        <v>19.93</v>
      </c>
      <c r="AB57" s="201">
        <v>0</v>
      </c>
      <c r="AC57" s="201">
        <v>0.88</v>
      </c>
      <c r="AD57" s="201">
        <v>16.02</v>
      </c>
      <c r="AE57" s="201">
        <v>0</v>
      </c>
      <c r="AF57" s="201">
        <v>0</v>
      </c>
      <c r="AG57" s="201">
        <v>22.06</v>
      </c>
      <c r="AH57" s="201">
        <v>0</v>
      </c>
      <c r="AI57" s="201">
        <v>3.86</v>
      </c>
      <c r="AJ57" s="201">
        <v>0</v>
      </c>
      <c r="AK57" s="201">
        <v>11.97</v>
      </c>
      <c r="AL57" s="201">
        <v>0</v>
      </c>
      <c r="AM57" s="201">
        <v>0</v>
      </c>
      <c r="AN57" s="201">
        <v>0</v>
      </c>
      <c r="AO57" s="201">
        <v>202.29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18.84</v>
      </c>
      <c r="K58" s="201">
        <v>4.38</v>
      </c>
      <c r="L58" s="201">
        <v>272.08999999999997</v>
      </c>
      <c r="M58" s="201">
        <v>0.75</v>
      </c>
      <c r="N58" s="201">
        <v>1.17</v>
      </c>
      <c r="O58" s="201">
        <v>0</v>
      </c>
      <c r="P58" s="201">
        <v>1.36</v>
      </c>
      <c r="Q58" s="201">
        <v>3.1</v>
      </c>
      <c r="R58" s="201">
        <v>3.04</v>
      </c>
      <c r="S58" s="201">
        <v>3.79</v>
      </c>
      <c r="T58" s="201">
        <v>0</v>
      </c>
      <c r="U58" s="201">
        <v>2.11</v>
      </c>
      <c r="V58" s="201">
        <v>0.83</v>
      </c>
      <c r="W58" s="201">
        <v>0.47</v>
      </c>
      <c r="X58" s="201">
        <v>1.5</v>
      </c>
      <c r="Y58" s="201">
        <v>0</v>
      </c>
      <c r="Z58" s="201">
        <v>5.43</v>
      </c>
      <c r="AA58" s="201">
        <v>19.93</v>
      </c>
      <c r="AB58" s="201">
        <v>0</v>
      </c>
      <c r="AC58" s="201">
        <v>0.88</v>
      </c>
      <c r="AD58" s="201">
        <v>16.02</v>
      </c>
      <c r="AE58" s="201">
        <v>0</v>
      </c>
      <c r="AF58" s="201">
        <v>0</v>
      </c>
      <c r="AG58" s="201">
        <v>22.06</v>
      </c>
      <c r="AH58" s="201">
        <v>0</v>
      </c>
      <c r="AI58" s="201">
        <v>3.86</v>
      </c>
      <c r="AJ58" s="201">
        <v>0</v>
      </c>
      <c r="AK58" s="201">
        <v>11.97</v>
      </c>
      <c r="AL58" s="201">
        <v>0</v>
      </c>
      <c r="AM58" s="201">
        <v>0</v>
      </c>
      <c r="AN58" s="201">
        <v>0</v>
      </c>
      <c r="AO58" s="201">
        <v>202.29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18.84</v>
      </c>
      <c r="K59" s="201">
        <v>4.38</v>
      </c>
      <c r="L59" s="201">
        <v>272.08999999999997</v>
      </c>
      <c r="M59" s="201">
        <v>0.75</v>
      </c>
      <c r="N59" s="201">
        <v>1.17</v>
      </c>
      <c r="O59" s="201">
        <v>0</v>
      </c>
      <c r="P59" s="201">
        <v>1.36</v>
      </c>
      <c r="Q59" s="201">
        <v>3.1</v>
      </c>
      <c r="R59" s="201">
        <v>0.21</v>
      </c>
      <c r="S59" s="201">
        <v>3.79</v>
      </c>
      <c r="T59" s="201">
        <v>0</v>
      </c>
      <c r="U59" s="201">
        <v>9.2100000000000009</v>
      </c>
      <c r="V59" s="201">
        <v>0.83</v>
      </c>
      <c r="W59" s="201">
        <v>0.47</v>
      </c>
      <c r="X59" s="201">
        <v>1.5</v>
      </c>
      <c r="Y59" s="201">
        <v>0</v>
      </c>
      <c r="Z59" s="201">
        <v>2.56</v>
      </c>
      <c r="AA59" s="201">
        <v>0.91</v>
      </c>
      <c r="AB59" s="201">
        <v>0</v>
      </c>
      <c r="AC59" s="201">
        <v>0.88</v>
      </c>
      <c r="AD59" s="201">
        <v>16.02</v>
      </c>
      <c r="AE59" s="201">
        <v>0</v>
      </c>
      <c r="AF59" s="201">
        <v>0</v>
      </c>
      <c r="AG59" s="201">
        <v>22.06</v>
      </c>
      <c r="AH59" s="201">
        <v>0</v>
      </c>
      <c r="AI59" s="201">
        <v>3.86</v>
      </c>
      <c r="AJ59" s="201">
        <v>0</v>
      </c>
      <c r="AK59" s="201">
        <v>11.97</v>
      </c>
      <c r="AL59" s="201">
        <v>0</v>
      </c>
      <c r="AM59" s="201">
        <v>0</v>
      </c>
      <c r="AN59" s="201">
        <v>0</v>
      </c>
      <c r="AO59" s="201">
        <v>202.29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18.84</v>
      </c>
      <c r="K60" s="201">
        <v>4.38</v>
      </c>
      <c r="L60" s="201">
        <v>272.08999999999997</v>
      </c>
      <c r="M60" s="201">
        <v>0.75</v>
      </c>
      <c r="N60" s="201">
        <v>1.17</v>
      </c>
      <c r="O60" s="201">
        <v>0</v>
      </c>
      <c r="P60" s="201">
        <v>1.36</v>
      </c>
      <c r="Q60" s="201">
        <v>0.22</v>
      </c>
      <c r="R60" s="201">
        <v>0.21</v>
      </c>
      <c r="S60" s="201">
        <v>0.27</v>
      </c>
      <c r="T60" s="201">
        <v>0</v>
      </c>
      <c r="U60" s="201">
        <v>9.2100000000000009</v>
      </c>
      <c r="V60" s="201">
        <v>0.83</v>
      </c>
      <c r="W60" s="201">
        <v>0.47</v>
      </c>
      <c r="X60" s="201">
        <v>1.5</v>
      </c>
      <c r="Y60" s="201">
        <v>0</v>
      </c>
      <c r="Z60" s="201">
        <v>2.56</v>
      </c>
      <c r="AA60" s="201">
        <v>0.91</v>
      </c>
      <c r="AB60" s="201">
        <v>0</v>
      </c>
      <c r="AC60" s="201">
        <v>0.88</v>
      </c>
      <c r="AD60" s="201">
        <v>16.02</v>
      </c>
      <c r="AE60" s="201">
        <v>0</v>
      </c>
      <c r="AF60" s="201">
        <v>0</v>
      </c>
      <c r="AG60" s="201">
        <v>22.06</v>
      </c>
      <c r="AH60" s="201">
        <v>0</v>
      </c>
      <c r="AI60" s="201">
        <v>3.86</v>
      </c>
      <c r="AJ60" s="201">
        <v>0</v>
      </c>
      <c r="AK60" s="201">
        <v>11.97</v>
      </c>
      <c r="AL60" s="201">
        <v>0</v>
      </c>
      <c r="AM60" s="201">
        <v>0</v>
      </c>
      <c r="AN60" s="201">
        <v>0</v>
      </c>
      <c r="AO60" s="201">
        <v>202.29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18.84</v>
      </c>
      <c r="K61" s="201">
        <v>4.38</v>
      </c>
      <c r="L61" s="201">
        <v>272.08999999999997</v>
      </c>
      <c r="M61" s="201">
        <v>0.75</v>
      </c>
      <c r="N61" s="201">
        <v>1.17</v>
      </c>
      <c r="O61" s="201">
        <v>0</v>
      </c>
      <c r="P61" s="201">
        <v>1.36</v>
      </c>
      <c r="Q61" s="201">
        <v>0.22</v>
      </c>
      <c r="R61" s="201">
        <v>0.21</v>
      </c>
      <c r="S61" s="201">
        <v>0.27</v>
      </c>
      <c r="T61" s="201">
        <v>0</v>
      </c>
      <c r="U61" s="201">
        <v>9.2100000000000009</v>
      </c>
      <c r="V61" s="201">
        <v>0.83</v>
      </c>
      <c r="W61" s="201">
        <v>0.47</v>
      </c>
      <c r="X61" s="201">
        <v>1.5</v>
      </c>
      <c r="Y61" s="201">
        <v>0</v>
      </c>
      <c r="Z61" s="201">
        <v>2.56</v>
      </c>
      <c r="AA61" s="201">
        <v>0.91</v>
      </c>
      <c r="AB61" s="201">
        <v>0</v>
      </c>
      <c r="AC61" s="201">
        <v>0.88</v>
      </c>
      <c r="AD61" s="201">
        <v>16.02</v>
      </c>
      <c r="AE61" s="201">
        <v>0</v>
      </c>
      <c r="AF61" s="201">
        <v>0</v>
      </c>
      <c r="AG61" s="201">
        <v>22.06</v>
      </c>
      <c r="AH61" s="201">
        <v>0</v>
      </c>
      <c r="AI61" s="201">
        <v>3.86</v>
      </c>
      <c r="AJ61" s="201">
        <v>0</v>
      </c>
      <c r="AK61" s="201">
        <v>11.97</v>
      </c>
      <c r="AL61" s="201">
        <v>0</v>
      </c>
      <c r="AM61" s="201">
        <v>0</v>
      </c>
      <c r="AN61" s="201">
        <v>0</v>
      </c>
      <c r="AO61" s="201">
        <v>202.29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18.84</v>
      </c>
      <c r="K62" s="201">
        <v>4.38</v>
      </c>
      <c r="L62" s="201">
        <v>243.07</v>
      </c>
      <c r="M62" s="201">
        <v>0.75</v>
      </c>
      <c r="N62" s="201">
        <v>1.17</v>
      </c>
      <c r="O62" s="201">
        <v>0</v>
      </c>
      <c r="P62" s="201">
        <v>1.36</v>
      </c>
      <c r="Q62" s="201">
        <v>0.22</v>
      </c>
      <c r="R62" s="201">
        <v>0.21</v>
      </c>
      <c r="S62" s="201">
        <v>0.27</v>
      </c>
      <c r="T62" s="201">
        <v>0</v>
      </c>
      <c r="U62" s="201">
        <v>9.2100000000000009</v>
      </c>
      <c r="V62" s="201">
        <v>0.83</v>
      </c>
      <c r="W62" s="201">
        <v>0.47</v>
      </c>
      <c r="X62" s="201">
        <v>1.5</v>
      </c>
      <c r="Y62" s="201">
        <v>0</v>
      </c>
      <c r="Z62" s="201">
        <v>2.56</v>
      </c>
      <c r="AA62" s="201">
        <v>0.91</v>
      </c>
      <c r="AB62" s="201">
        <v>0</v>
      </c>
      <c r="AC62" s="201">
        <v>0.88</v>
      </c>
      <c r="AD62" s="201">
        <v>16.02</v>
      </c>
      <c r="AE62" s="201">
        <v>0</v>
      </c>
      <c r="AF62" s="201">
        <v>0</v>
      </c>
      <c r="AG62" s="201">
        <v>22.06</v>
      </c>
      <c r="AH62" s="201">
        <v>0</v>
      </c>
      <c r="AI62" s="201">
        <v>3.86</v>
      </c>
      <c r="AJ62" s="201">
        <v>0</v>
      </c>
      <c r="AK62" s="201">
        <v>11.97</v>
      </c>
      <c r="AL62" s="201">
        <v>0</v>
      </c>
      <c r="AM62" s="201">
        <v>0</v>
      </c>
      <c r="AN62" s="201">
        <v>0</v>
      </c>
      <c r="AO62" s="201">
        <v>202.29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18.84</v>
      </c>
      <c r="K63" s="201">
        <v>4.38</v>
      </c>
      <c r="L63" s="201">
        <v>223.73</v>
      </c>
      <c r="M63" s="201">
        <v>0.75</v>
      </c>
      <c r="N63" s="201">
        <v>1.17</v>
      </c>
      <c r="O63" s="201">
        <v>0</v>
      </c>
      <c r="P63" s="201">
        <v>1.36</v>
      </c>
      <c r="Q63" s="201">
        <v>0.22</v>
      </c>
      <c r="R63" s="201">
        <v>0.21</v>
      </c>
      <c r="S63" s="201">
        <v>0.27</v>
      </c>
      <c r="T63" s="201">
        <v>0</v>
      </c>
      <c r="U63" s="201">
        <v>9.2100000000000009</v>
      </c>
      <c r="V63" s="201">
        <v>0.83</v>
      </c>
      <c r="W63" s="201">
        <v>0.47</v>
      </c>
      <c r="X63" s="201">
        <v>1.5</v>
      </c>
      <c r="Y63" s="201">
        <v>0</v>
      </c>
      <c r="Z63" s="201">
        <v>2.56</v>
      </c>
      <c r="AA63" s="201">
        <v>0.91</v>
      </c>
      <c r="AB63" s="201">
        <v>0</v>
      </c>
      <c r="AC63" s="201">
        <v>0.88</v>
      </c>
      <c r="AD63" s="201">
        <v>16.02</v>
      </c>
      <c r="AE63" s="201">
        <v>0</v>
      </c>
      <c r="AF63" s="201">
        <v>0</v>
      </c>
      <c r="AG63" s="201">
        <v>22.06</v>
      </c>
      <c r="AH63" s="201">
        <v>0</v>
      </c>
      <c r="AI63" s="201">
        <v>3.86</v>
      </c>
      <c r="AJ63" s="201">
        <v>0</v>
      </c>
      <c r="AK63" s="201">
        <v>11.97</v>
      </c>
      <c r="AL63" s="201">
        <v>0</v>
      </c>
      <c r="AM63" s="201">
        <v>0</v>
      </c>
      <c r="AN63" s="201">
        <v>0</v>
      </c>
      <c r="AO63" s="201">
        <v>202.29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18.84</v>
      </c>
      <c r="K64" s="201">
        <v>4.38</v>
      </c>
      <c r="L64" s="201">
        <v>209.22</v>
      </c>
      <c r="M64" s="201">
        <v>0.75</v>
      </c>
      <c r="N64" s="201">
        <v>1.17</v>
      </c>
      <c r="O64" s="201">
        <v>0</v>
      </c>
      <c r="P64" s="201">
        <v>1.36</v>
      </c>
      <c r="Q64" s="201">
        <v>0.22</v>
      </c>
      <c r="R64" s="201">
        <v>0.21</v>
      </c>
      <c r="S64" s="201">
        <v>0.27</v>
      </c>
      <c r="T64" s="201">
        <v>0</v>
      </c>
      <c r="U64" s="201">
        <v>9.2100000000000009</v>
      </c>
      <c r="V64" s="201">
        <v>0.83</v>
      </c>
      <c r="W64" s="201">
        <v>0.47</v>
      </c>
      <c r="X64" s="201">
        <v>1.5</v>
      </c>
      <c r="Y64" s="201">
        <v>0</v>
      </c>
      <c r="Z64" s="201">
        <v>2.56</v>
      </c>
      <c r="AA64" s="201">
        <v>0.91</v>
      </c>
      <c r="AB64" s="201">
        <v>0</v>
      </c>
      <c r="AC64" s="201">
        <v>0.88</v>
      </c>
      <c r="AD64" s="201">
        <v>16.02</v>
      </c>
      <c r="AE64" s="201">
        <v>0</v>
      </c>
      <c r="AF64" s="201">
        <v>0</v>
      </c>
      <c r="AG64" s="201">
        <v>22.06</v>
      </c>
      <c r="AH64" s="201">
        <v>0</v>
      </c>
      <c r="AI64" s="201">
        <v>3.86</v>
      </c>
      <c r="AJ64" s="201">
        <v>0</v>
      </c>
      <c r="AK64" s="201">
        <v>11.97</v>
      </c>
      <c r="AL64" s="201">
        <v>0</v>
      </c>
      <c r="AM64" s="201">
        <v>0</v>
      </c>
      <c r="AN64" s="201">
        <v>0</v>
      </c>
      <c r="AO64" s="201">
        <v>202.29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18.84</v>
      </c>
      <c r="K65" s="201">
        <v>4.38</v>
      </c>
      <c r="L65" s="201">
        <v>199.55</v>
      </c>
      <c r="M65" s="201">
        <v>0.75</v>
      </c>
      <c r="N65" s="201">
        <v>1.17</v>
      </c>
      <c r="O65" s="201">
        <v>0</v>
      </c>
      <c r="P65" s="201">
        <v>1.36</v>
      </c>
      <c r="Q65" s="201">
        <v>0.22</v>
      </c>
      <c r="R65" s="201">
        <v>0.21</v>
      </c>
      <c r="S65" s="201">
        <v>0.27</v>
      </c>
      <c r="T65" s="201">
        <v>0</v>
      </c>
      <c r="U65" s="201">
        <v>9.2100000000000009</v>
      </c>
      <c r="V65" s="201">
        <v>1.02</v>
      </c>
      <c r="W65" s="201">
        <v>0.47</v>
      </c>
      <c r="X65" s="201">
        <v>1.5</v>
      </c>
      <c r="Y65" s="201">
        <v>0</v>
      </c>
      <c r="Z65" s="201">
        <v>2.56</v>
      </c>
      <c r="AA65" s="201">
        <v>0.91</v>
      </c>
      <c r="AB65" s="201">
        <v>0</v>
      </c>
      <c r="AC65" s="201">
        <v>0.88</v>
      </c>
      <c r="AD65" s="201">
        <v>16.02</v>
      </c>
      <c r="AE65" s="201">
        <v>0</v>
      </c>
      <c r="AF65" s="201">
        <v>0</v>
      </c>
      <c r="AG65" s="201">
        <v>22.06</v>
      </c>
      <c r="AH65" s="201">
        <v>0</v>
      </c>
      <c r="AI65" s="201">
        <v>3.86</v>
      </c>
      <c r="AJ65" s="201">
        <v>0</v>
      </c>
      <c r="AK65" s="201">
        <v>11.97</v>
      </c>
      <c r="AL65" s="201">
        <v>0</v>
      </c>
      <c r="AM65" s="201">
        <v>0</v>
      </c>
      <c r="AN65" s="201">
        <v>0</v>
      </c>
      <c r="AO65" s="201">
        <v>202.29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18.84</v>
      </c>
      <c r="K66" s="201">
        <v>4.38</v>
      </c>
      <c r="L66" s="201">
        <v>194.72</v>
      </c>
      <c r="M66" s="201">
        <v>0.75</v>
      </c>
      <c r="N66" s="201">
        <v>1.17</v>
      </c>
      <c r="O66" s="201">
        <v>0</v>
      </c>
      <c r="P66" s="201">
        <v>1.36</v>
      </c>
      <c r="Q66" s="201">
        <v>0.22</v>
      </c>
      <c r="R66" s="201">
        <v>0.21</v>
      </c>
      <c r="S66" s="201">
        <v>0.27</v>
      </c>
      <c r="T66" s="201">
        <v>0</v>
      </c>
      <c r="U66" s="201">
        <v>9.2100000000000009</v>
      </c>
      <c r="V66" s="201">
        <v>1.02</v>
      </c>
      <c r="W66" s="201">
        <v>0.47</v>
      </c>
      <c r="X66" s="201">
        <v>1.5</v>
      </c>
      <c r="Y66" s="201">
        <v>0</v>
      </c>
      <c r="Z66" s="201">
        <v>2.56</v>
      </c>
      <c r="AA66" s="201">
        <v>0.91</v>
      </c>
      <c r="AB66" s="201">
        <v>0</v>
      </c>
      <c r="AC66" s="201">
        <v>0.88</v>
      </c>
      <c r="AD66" s="201">
        <v>16.02</v>
      </c>
      <c r="AE66" s="201">
        <v>0</v>
      </c>
      <c r="AF66" s="201">
        <v>0</v>
      </c>
      <c r="AG66" s="201">
        <v>22.06</v>
      </c>
      <c r="AH66" s="201">
        <v>0</v>
      </c>
      <c r="AI66" s="201">
        <v>3.86</v>
      </c>
      <c r="AJ66" s="201">
        <v>0</v>
      </c>
      <c r="AK66" s="201">
        <v>11.97</v>
      </c>
      <c r="AL66" s="201">
        <v>0</v>
      </c>
      <c r="AM66" s="201">
        <v>0</v>
      </c>
      <c r="AN66" s="201">
        <v>0</v>
      </c>
      <c r="AO66" s="201">
        <v>202.29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18.84</v>
      </c>
      <c r="K67" s="201">
        <v>4.38</v>
      </c>
      <c r="L67" s="201">
        <v>243.08</v>
      </c>
      <c r="M67" s="201">
        <v>0.75</v>
      </c>
      <c r="N67" s="201">
        <v>1.17</v>
      </c>
      <c r="O67" s="201">
        <v>0</v>
      </c>
      <c r="P67" s="201">
        <v>1.36</v>
      </c>
      <c r="Q67" s="201">
        <v>0.22</v>
      </c>
      <c r="R67" s="201">
        <v>0.21</v>
      </c>
      <c r="S67" s="201">
        <v>0.27</v>
      </c>
      <c r="T67" s="201">
        <v>0</v>
      </c>
      <c r="U67" s="201">
        <v>9.2100000000000009</v>
      </c>
      <c r="V67" s="201">
        <v>1.02</v>
      </c>
      <c r="W67" s="201">
        <v>0.47</v>
      </c>
      <c r="X67" s="201">
        <v>1.5</v>
      </c>
      <c r="Y67" s="201">
        <v>0</v>
      </c>
      <c r="Z67" s="201">
        <v>2.56</v>
      </c>
      <c r="AA67" s="201">
        <v>0.91</v>
      </c>
      <c r="AB67" s="201">
        <v>0</v>
      </c>
      <c r="AC67" s="201">
        <v>0.88</v>
      </c>
      <c r="AD67" s="201">
        <v>16.02</v>
      </c>
      <c r="AE67" s="201">
        <v>0</v>
      </c>
      <c r="AF67" s="201">
        <v>0</v>
      </c>
      <c r="AG67" s="201">
        <v>22.06</v>
      </c>
      <c r="AH67" s="201">
        <v>0</v>
      </c>
      <c r="AI67" s="201">
        <v>3.86</v>
      </c>
      <c r="AJ67" s="201">
        <v>0</v>
      </c>
      <c r="AK67" s="201">
        <v>11.97</v>
      </c>
      <c r="AL67" s="201">
        <v>0</v>
      </c>
      <c r="AM67" s="201">
        <v>0</v>
      </c>
      <c r="AN67" s="201">
        <v>0</v>
      </c>
      <c r="AO67" s="201">
        <v>202.29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18.84</v>
      </c>
      <c r="K68" s="201">
        <v>4.38</v>
      </c>
      <c r="L68" s="201">
        <v>194.72</v>
      </c>
      <c r="M68" s="201">
        <v>0.75</v>
      </c>
      <c r="N68" s="201">
        <v>1.17</v>
      </c>
      <c r="O68" s="201">
        <v>0</v>
      </c>
      <c r="P68" s="201">
        <v>1.36</v>
      </c>
      <c r="Q68" s="201">
        <v>0.22</v>
      </c>
      <c r="R68" s="201">
        <v>0.21</v>
      </c>
      <c r="S68" s="201">
        <v>0.27</v>
      </c>
      <c r="T68" s="201">
        <v>0</v>
      </c>
      <c r="U68" s="201">
        <v>9.2100000000000009</v>
      </c>
      <c r="V68" s="201">
        <v>1.02</v>
      </c>
      <c r="W68" s="201">
        <v>0.47</v>
      </c>
      <c r="X68" s="201">
        <v>1.5</v>
      </c>
      <c r="Y68" s="201">
        <v>0</v>
      </c>
      <c r="Z68" s="201">
        <v>2.56</v>
      </c>
      <c r="AA68" s="201">
        <v>0.91</v>
      </c>
      <c r="AB68" s="201">
        <v>0</v>
      </c>
      <c r="AC68" s="201">
        <v>0.88</v>
      </c>
      <c r="AD68" s="201">
        <v>16.02</v>
      </c>
      <c r="AE68" s="201">
        <v>0</v>
      </c>
      <c r="AF68" s="201">
        <v>0</v>
      </c>
      <c r="AG68" s="201">
        <v>22.06</v>
      </c>
      <c r="AH68" s="201">
        <v>0</v>
      </c>
      <c r="AI68" s="201">
        <v>3.86</v>
      </c>
      <c r="AJ68" s="201">
        <v>0</v>
      </c>
      <c r="AK68" s="201">
        <v>11.97</v>
      </c>
      <c r="AL68" s="201">
        <v>0</v>
      </c>
      <c r="AM68" s="201">
        <v>0</v>
      </c>
      <c r="AN68" s="201">
        <v>0</v>
      </c>
      <c r="AO68" s="201">
        <v>202.29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18.84</v>
      </c>
      <c r="K69" s="201">
        <v>4.3899999999999997</v>
      </c>
      <c r="L69" s="201">
        <v>122.19</v>
      </c>
      <c r="M69" s="201">
        <v>0.75</v>
      </c>
      <c r="N69" s="201">
        <v>1.17</v>
      </c>
      <c r="O69" s="201">
        <v>0</v>
      </c>
      <c r="P69" s="201">
        <v>1.36</v>
      </c>
      <c r="Q69" s="201">
        <v>0.22</v>
      </c>
      <c r="R69" s="201">
        <v>0.21</v>
      </c>
      <c r="S69" s="201">
        <v>0.23</v>
      </c>
      <c r="T69" s="201">
        <v>0</v>
      </c>
      <c r="U69" s="201">
        <v>9.2100000000000009</v>
      </c>
      <c r="V69" s="201">
        <v>1.02</v>
      </c>
      <c r="W69" s="201">
        <v>0.47</v>
      </c>
      <c r="X69" s="201">
        <v>1.5</v>
      </c>
      <c r="Y69" s="201">
        <v>0</v>
      </c>
      <c r="Z69" s="201">
        <v>6.08</v>
      </c>
      <c r="AA69" s="201">
        <v>0.91</v>
      </c>
      <c r="AB69" s="201">
        <v>0</v>
      </c>
      <c r="AC69" s="201">
        <v>0.88</v>
      </c>
      <c r="AD69" s="201">
        <v>16.02</v>
      </c>
      <c r="AE69" s="201">
        <v>0</v>
      </c>
      <c r="AF69" s="201">
        <v>0</v>
      </c>
      <c r="AG69" s="201">
        <v>22.06</v>
      </c>
      <c r="AH69" s="201">
        <v>0</v>
      </c>
      <c r="AI69" s="201">
        <v>3.86</v>
      </c>
      <c r="AJ69" s="201">
        <v>0</v>
      </c>
      <c r="AK69" s="201">
        <v>11.97</v>
      </c>
      <c r="AL69" s="201">
        <v>0</v>
      </c>
      <c r="AM69" s="201">
        <v>0</v>
      </c>
      <c r="AN69" s="201">
        <v>0</v>
      </c>
      <c r="AO69" s="201">
        <v>202.29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18.84</v>
      </c>
      <c r="K70" s="201">
        <v>4.38</v>
      </c>
      <c r="L70" s="201">
        <v>15.19</v>
      </c>
      <c r="M70" s="201">
        <v>0.75</v>
      </c>
      <c r="N70" s="201">
        <v>1.17</v>
      </c>
      <c r="O70" s="201">
        <v>0</v>
      </c>
      <c r="P70" s="201">
        <v>1.36</v>
      </c>
      <c r="Q70" s="201">
        <v>0.19</v>
      </c>
      <c r="R70" s="201">
        <v>0.21</v>
      </c>
      <c r="S70" s="201">
        <v>0.23</v>
      </c>
      <c r="T70" s="201">
        <v>0</v>
      </c>
      <c r="U70" s="201">
        <v>9.2100000000000009</v>
      </c>
      <c r="V70" s="201">
        <v>1.02</v>
      </c>
      <c r="W70" s="201">
        <v>0.47</v>
      </c>
      <c r="X70" s="201">
        <v>1.5</v>
      </c>
      <c r="Y70" s="201">
        <v>0</v>
      </c>
      <c r="Z70" s="201">
        <v>2.56</v>
      </c>
      <c r="AA70" s="201">
        <v>0.91</v>
      </c>
      <c r="AB70" s="201">
        <v>0</v>
      </c>
      <c r="AC70" s="201">
        <v>0.88</v>
      </c>
      <c r="AD70" s="201">
        <v>16.02</v>
      </c>
      <c r="AE70" s="201">
        <v>0</v>
      </c>
      <c r="AF70" s="201">
        <v>0</v>
      </c>
      <c r="AG70" s="201">
        <v>22.06</v>
      </c>
      <c r="AH70" s="201">
        <v>0</v>
      </c>
      <c r="AI70" s="201">
        <v>3.86</v>
      </c>
      <c r="AJ70" s="201">
        <v>0</v>
      </c>
      <c r="AK70" s="201">
        <v>11.97</v>
      </c>
      <c r="AL70" s="201">
        <v>0</v>
      </c>
      <c r="AM70" s="201">
        <v>0</v>
      </c>
      <c r="AN70" s="201">
        <v>0</v>
      </c>
      <c r="AO70" s="201">
        <v>202.29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18.84</v>
      </c>
      <c r="K71" s="201">
        <v>4.38</v>
      </c>
      <c r="L71" s="201">
        <v>19.13</v>
      </c>
      <c r="M71" s="201">
        <v>0.75</v>
      </c>
      <c r="N71" s="201">
        <v>1.17</v>
      </c>
      <c r="O71" s="201">
        <v>0</v>
      </c>
      <c r="P71" s="201">
        <v>1.36</v>
      </c>
      <c r="Q71" s="201">
        <v>0.22</v>
      </c>
      <c r="R71" s="201">
        <v>0.21</v>
      </c>
      <c r="S71" s="201">
        <v>0.23</v>
      </c>
      <c r="T71" s="201">
        <v>0</v>
      </c>
      <c r="U71" s="201">
        <v>3.6</v>
      </c>
      <c r="V71" s="201">
        <v>1.02</v>
      </c>
      <c r="W71" s="201">
        <v>0.47</v>
      </c>
      <c r="X71" s="201">
        <v>1.5</v>
      </c>
      <c r="Y71" s="201">
        <v>0</v>
      </c>
      <c r="Z71" s="201">
        <v>2.56</v>
      </c>
      <c r="AA71" s="201">
        <v>0.91</v>
      </c>
      <c r="AB71" s="201">
        <v>0</v>
      </c>
      <c r="AC71" s="201">
        <v>0.88</v>
      </c>
      <c r="AD71" s="201">
        <v>16.02</v>
      </c>
      <c r="AE71" s="201">
        <v>0</v>
      </c>
      <c r="AF71" s="201">
        <v>0</v>
      </c>
      <c r="AG71" s="201">
        <v>22.06</v>
      </c>
      <c r="AH71" s="201">
        <v>0</v>
      </c>
      <c r="AI71" s="201">
        <v>3.86</v>
      </c>
      <c r="AJ71" s="201">
        <v>0</v>
      </c>
      <c r="AK71" s="201">
        <v>11.97</v>
      </c>
      <c r="AL71" s="201">
        <v>0</v>
      </c>
      <c r="AM71" s="201">
        <v>0</v>
      </c>
      <c r="AN71" s="201">
        <v>0</v>
      </c>
      <c r="AO71" s="201">
        <v>202.29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18.670000000000002</v>
      </c>
      <c r="K72" s="201">
        <v>4.38</v>
      </c>
      <c r="L72" s="201">
        <v>19.13</v>
      </c>
      <c r="M72" s="201">
        <v>0.75</v>
      </c>
      <c r="N72" s="201">
        <v>1.17</v>
      </c>
      <c r="O72" s="201">
        <v>0</v>
      </c>
      <c r="P72" s="201">
        <v>1.36</v>
      </c>
      <c r="Q72" s="201">
        <v>0.22</v>
      </c>
      <c r="R72" s="201">
        <v>0.21</v>
      </c>
      <c r="S72" s="201">
        <v>0.23</v>
      </c>
      <c r="T72" s="201">
        <v>0</v>
      </c>
      <c r="U72" s="201">
        <v>2.11</v>
      </c>
      <c r="V72" s="201">
        <v>1.02</v>
      </c>
      <c r="W72" s="201">
        <v>0.47</v>
      </c>
      <c r="X72" s="201">
        <v>1.5</v>
      </c>
      <c r="Y72" s="201">
        <v>0</v>
      </c>
      <c r="Z72" s="201">
        <v>2.56</v>
      </c>
      <c r="AA72" s="201">
        <v>0.91</v>
      </c>
      <c r="AB72" s="201">
        <v>0</v>
      </c>
      <c r="AC72" s="201">
        <v>0.88</v>
      </c>
      <c r="AD72" s="201">
        <v>16.02</v>
      </c>
      <c r="AE72" s="201">
        <v>0</v>
      </c>
      <c r="AF72" s="201">
        <v>0</v>
      </c>
      <c r="AG72" s="201">
        <v>22.06</v>
      </c>
      <c r="AH72" s="201">
        <v>0</v>
      </c>
      <c r="AI72" s="201">
        <v>3.86</v>
      </c>
      <c r="AJ72" s="201">
        <v>0</v>
      </c>
      <c r="AK72" s="201">
        <v>11.97</v>
      </c>
      <c r="AL72" s="201">
        <v>0</v>
      </c>
      <c r="AM72" s="201">
        <v>0</v>
      </c>
      <c r="AN72" s="201">
        <v>0</v>
      </c>
      <c r="AO72" s="201">
        <v>202.29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18.5</v>
      </c>
      <c r="K73" s="201">
        <v>0.31</v>
      </c>
      <c r="L73" s="201">
        <v>19.13</v>
      </c>
      <c r="M73" s="201">
        <v>0.75</v>
      </c>
      <c r="N73" s="201">
        <v>1.17</v>
      </c>
      <c r="O73" s="201">
        <v>0</v>
      </c>
      <c r="P73" s="201">
        <v>1.36</v>
      </c>
      <c r="Q73" s="201">
        <v>0.22</v>
      </c>
      <c r="R73" s="201">
        <v>0.21</v>
      </c>
      <c r="S73" s="201">
        <v>0.23</v>
      </c>
      <c r="T73" s="201">
        <v>0</v>
      </c>
      <c r="U73" s="201">
        <v>2.11</v>
      </c>
      <c r="V73" s="201">
        <v>1.02</v>
      </c>
      <c r="W73" s="201">
        <v>0.47</v>
      </c>
      <c r="X73" s="201">
        <v>1.5</v>
      </c>
      <c r="Y73" s="201">
        <v>0</v>
      </c>
      <c r="Z73" s="201">
        <v>2.56</v>
      </c>
      <c r="AA73" s="201">
        <v>0.91</v>
      </c>
      <c r="AB73" s="201">
        <v>0</v>
      </c>
      <c r="AC73" s="201">
        <v>0.88</v>
      </c>
      <c r="AD73" s="201">
        <v>16.02</v>
      </c>
      <c r="AE73" s="201">
        <v>0</v>
      </c>
      <c r="AF73" s="201">
        <v>0</v>
      </c>
      <c r="AG73" s="201">
        <v>22.06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202.29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18.5</v>
      </c>
      <c r="K74" s="201">
        <v>0.31</v>
      </c>
      <c r="L74" s="201">
        <v>18.03</v>
      </c>
      <c r="M74" s="201">
        <v>0.75</v>
      </c>
      <c r="N74" s="201">
        <v>1.17</v>
      </c>
      <c r="O74" s="201">
        <v>0</v>
      </c>
      <c r="P74" s="201">
        <v>1.36</v>
      </c>
      <c r="Q74" s="201">
        <v>0.19</v>
      </c>
      <c r="R74" s="201">
        <v>0.21</v>
      </c>
      <c r="S74" s="201">
        <v>0.23</v>
      </c>
      <c r="T74" s="201">
        <v>0</v>
      </c>
      <c r="U74" s="201">
        <v>2.11</v>
      </c>
      <c r="V74" s="201">
        <v>1.02</v>
      </c>
      <c r="W74" s="201">
        <v>0.47</v>
      </c>
      <c r="X74" s="201">
        <v>1.5</v>
      </c>
      <c r="Y74" s="201">
        <v>0</v>
      </c>
      <c r="Z74" s="201">
        <v>2.56</v>
      </c>
      <c r="AA74" s="201">
        <v>0.91</v>
      </c>
      <c r="AB74" s="201">
        <v>0</v>
      </c>
      <c r="AC74" s="201">
        <v>0.88</v>
      </c>
      <c r="AD74" s="201">
        <v>16.02</v>
      </c>
      <c r="AE74" s="201">
        <v>0</v>
      </c>
      <c r="AF74" s="201">
        <v>0</v>
      </c>
      <c r="AG74" s="201">
        <v>22.06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202.29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18.5</v>
      </c>
      <c r="K75" s="201">
        <v>4.38</v>
      </c>
      <c r="L75" s="201">
        <v>19.13</v>
      </c>
      <c r="M75" s="201">
        <v>1.3</v>
      </c>
      <c r="N75" s="201">
        <v>1.17</v>
      </c>
      <c r="O75" s="201">
        <v>0</v>
      </c>
      <c r="P75" s="201">
        <v>1.36</v>
      </c>
      <c r="Q75" s="201">
        <v>0.22</v>
      </c>
      <c r="R75" s="201">
        <v>0.21</v>
      </c>
      <c r="S75" s="201">
        <v>0.23</v>
      </c>
      <c r="T75" s="201">
        <v>0</v>
      </c>
      <c r="U75" s="201">
        <v>2.11</v>
      </c>
      <c r="V75" s="201">
        <v>1.02</v>
      </c>
      <c r="W75" s="201">
        <v>0.47</v>
      </c>
      <c r="X75" s="201">
        <v>1.5</v>
      </c>
      <c r="Y75" s="201">
        <v>0</v>
      </c>
      <c r="Z75" s="201">
        <v>2.56</v>
      </c>
      <c r="AA75" s="201">
        <v>0.91</v>
      </c>
      <c r="AB75" s="201">
        <v>0</v>
      </c>
      <c r="AC75" s="201">
        <v>0.88</v>
      </c>
      <c r="AD75" s="201">
        <v>16.02</v>
      </c>
      <c r="AE75" s="201">
        <v>0</v>
      </c>
      <c r="AF75" s="201">
        <v>0</v>
      </c>
      <c r="AG75" s="201">
        <v>22.06</v>
      </c>
      <c r="AH75" s="201">
        <v>0</v>
      </c>
      <c r="AI75" s="201">
        <v>3.86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18.5</v>
      </c>
      <c r="K76" s="201">
        <v>4.3099999999999996</v>
      </c>
      <c r="L76" s="201">
        <v>16.010000000000002</v>
      </c>
      <c r="M76" s="201">
        <v>1.3</v>
      </c>
      <c r="N76" s="201">
        <v>1.17</v>
      </c>
      <c r="O76" s="201">
        <v>0</v>
      </c>
      <c r="P76" s="201">
        <v>1.36</v>
      </c>
      <c r="Q76" s="201">
        <v>0.19</v>
      </c>
      <c r="R76" s="201">
        <v>0.21</v>
      </c>
      <c r="S76" s="201">
        <v>0.23</v>
      </c>
      <c r="T76" s="201">
        <v>0</v>
      </c>
      <c r="U76" s="201">
        <v>2.11</v>
      </c>
      <c r="V76" s="201">
        <v>1.02</v>
      </c>
      <c r="W76" s="201">
        <v>0.47</v>
      </c>
      <c r="X76" s="201">
        <v>1.5</v>
      </c>
      <c r="Y76" s="201">
        <v>0</v>
      </c>
      <c r="Z76" s="201">
        <v>2.56</v>
      </c>
      <c r="AA76" s="201">
        <v>0.91</v>
      </c>
      <c r="AB76" s="201">
        <v>0</v>
      </c>
      <c r="AC76" s="201">
        <v>0.88</v>
      </c>
      <c r="AD76" s="201">
        <v>16.02</v>
      </c>
      <c r="AE76" s="201">
        <v>0</v>
      </c>
      <c r="AF76" s="201">
        <v>0</v>
      </c>
      <c r="AG76" s="201">
        <v>22.06</v>
      </c>
      <c r="AH76" s="201">
        <v>0</v>
      </c>
      <c r="AI76" s="201">
        <v>3.86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18.5</v>
      </c>
      <c r="K77" s="201">
        <v>3.32</v>
      </c>
      <c r="L77" s="201">
        <v>15.19</v>
      </c>
      <c r="M77" s="201">
        <v>0.81</v>
      </c>
      <c r="N77" s="201">
        <v>1.17</v>
      </c>
      <c r="O77" s="201">
        <v>0</v>
      </c>
      <c r="P77" s="201">
        <v>1.36</v>
      </c>
      <c r="Q77" s="201">
        <v>0.19</v>
      </c>
      <c r="R77" s="201">
        <v>0.21</v>
      </c>
      <c r="S77" s="201">
        <v>0.23</v>
      </c>
      <c r="T77" s="201">
        <v>0</v>
      </c>
      <c r="U77" s="201">
        <v>15.34</v>
      </c>
      <c r="V77" s="201">
        <v>1.02</v>
      </c>
      <c r="W77" s="201">
        <v>0.47</v>
      </c>
      <c r="X77" s="201">
        <v>1.5</v>
      </c>
      <c r="Y77" s="201">
        <v>0</v>
      </c>
      <c r="Z77" s="201">
        <v>2.56</v>
      </c>
      <c r="AA77" s="201">
        <v>0.91</v>
      </c>
      <c r="AB77" s="201">
        <v>0</v>
      </c>
      <c r="AC77" s="201">
        <v>0.88</v>
      </c>
      <c r="AD77" s="201">
        <v>16.02</v>
      </c>
      <c r="AE77" s="201">
        <v>0</v>
      </c>
      <c r="AF77" s="201">
        <v>0</v>
      </c>
      <c r="AG77" s="201">
        <v>22.06</v>
      </c>
      <c r="AH77" s="201">
        <v>0</v>
      </c>
      <c r="AI77" s="201">
        <v>3.86</v>
      </c>
      <c r="AJ77" s="201">
        <v>0</v>
      </c>
      <c r="AK77" s="201">
        <v>19.61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18.5</v>
      </c>
      <c r="K78" s="201">
        <v>3.32</v>
      </c>
      <c r="L78" s="201">
        <v>15.19</v>
      </c>
      <c r="M78" s="201">
        <v>0.8</v>
      </c>
      <c r="N78" s="201">
        <v>1.17</v>
      </c>
      <c r="O78" s="201">
        <v>0</v>
      </c>
      <c r="P78" s="201">
        <v>1.36</v>
      </c>
      <c r="Q78" s="201">
        <v>0.22</v>
      </c>
      <c r="R78" s="201">
        <v>0.21</v>
      </c>
      <c r="S78" s="201">
        <v>0.26</v>
      </c>
      <c r="T78" s="201">
        <v>0</v>
      </c>
      <c r="U78" s="201">
        <v>15.34</v>
      </c>
      <c r="V78" s="201">
        <v>1.02</v>
      </c>
      <c r="W78" s="201">
        <v>0.47</v>
      </c>
      <c r="X78" s="201">
        <v>1.5</v>
      </c>
      <c r="Y78" s="201">
        <v>0</v>
      </c>
      <c r="Z78" s="201">
        <v>2.56</v>
      </c>
      <c r="AA78" s="201">
        <v>0.91</v>
      </c>
      <c r="AB78" s="201">
        <v>0</v>
      </c>
      <c r="AC78" s="201">
        <v>0.88</v>
      </c>
      <c r="AD78" s="201">
        <v>16.02</v>
      </c>
      <c r="AE78" s="201">
        <v>0</v>
      </c>
      <c r="AF78" s="201">
        <v>0</v>
      </c>
      <c r="AG78" s="201">
        <v>22.06</v>
      </c>
      <c r="AH78" s="201">
        <v>0</v>
      </c>
      <c r="AI78" s="201">
        <v>3.86</v>
      </c>
      <c r="AJ78" s="201">
        <v>0</v>
      </c>
      <c r="AK78" s="201">
        <v>19.61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11.92</v>
      </c>
      <c r="E79" s="201">
        <v>0</v>
      </c>
      <c r="F79" s="201">
        <v>0</v>
      </c>
      <c r="G79" s="201">
        <v>19.989999999999998</v>
      </c>
      <c r="H79" s="201">
        <v>0</v>
      </c>
      <c r="I79" s="201">
        <v>0</v>
      </c>
      <c r="J79" s="201">
        <v>18.5</v>
      </c>
      <c r="K79" s="201">
        <v>0.27</v>
      </c>
      <c r="L79" s="201">
        <v>16.03</v>
      </c>
      <c r="M79" s="201">
        <v>0.8</v>
      </c>
      <c r="N79" s="201">
        <v>1.17</v>
      </c>
      <c r="O79" s="201">
        <v>0</v>
      </c>
      <c r="P79" s="201">
        <v>1.36</v>
      </c>
      <c r="Q79" s="201">
        <v>0.22</v>
      </c>
      <c r="R79" s="201">
        <v>0.21</v>
      </c>
      <c r="S79" s="201">
        <v>0.26</v>
      </c>
      <c r="T79" s="201">
        <v>0</v>
      </c>
      <c r="U79" s="201">
        <v>15.34</v>
      </c>
      <c r="V79" s="201">
        <v>1.02</v>
      </c>
      <c r="W79" s="201">
        <v>0.47</v>
      </c>
      <c r="X79" s="201">
        <v>1.5</v>
      </c>
      <c r="Y79" s="201">
        <v>0</v>
      </c>
      <c r="Z79" s="201">
        <v>2.56</v>
      </c>
      <c r="AA79" s="201">
        <v>0.91</v>
      </c>
      <c r="AB79" s="201">
        <v>0</v>
      </c>
      <c r="AC79" s="201">
        <v>0.88</v>
      </c>
      <c r="AD79" s="201">
        <v>16.02</v>
      </c>
      <c r="AE79" s="201">
        <v>0</v>
      </c>
      <c r="AF79" s="201">
        <v>0</v>
      </c>
      <c r="AG79" s="201">
        <v>22.06</v>
      </c>
      <c r="AH79" s="201">
        <v>0</v>
      </c>
      <c r="AI79" s="201">
        <v>3.86</v>
      </c>
      <c r="AJ79" s="201">
        <v>0</v>
      </c>
      <c r="AK79" s="201">
        <v>3.82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11.92</v>
      </c>
      <c r="E80" s="201">
        <v>0</v>
      </c>
      <c r="F80" s="201">
        <v>0</v>
      </c>
      <c r="G80" s="201">
        <v>19.989999999999998</v>
      </c>
      <c r="H80" s="201">
        <v>0</v>
      </c>
      <c r="I80" s="201">
        <v>0</v>
      </c>
      <c r="J80" s="201">
        <v>18.5</v>
      </c>
      <c r="K80" s="201">
        <v>0.27</v>
      </c>
      <c r="L80" s="201">
        <v>16.03</v>
      </c>
      <c r="M80" s="201">
        <v>0.8</v>
      </c>
      <c r="N80" s="201">
        <v>1.17</v>
      </c>
      <c r="O80" s="201">
        <v>0</v>
      </c>
      <c r="P80" s="201">
        <v>1.36</v>
      </c>
      <c r="Q80" s="201">
        <v>0.22</v>
      </c>
      <c r="R80" s="201">
        <v>0.21</v>
      </c>
      <c r="S80" s="201">
        <v>0.26</v>
      </c>
      <c r="T80" s="201">
        <v>0</v>
      </c>
      <c r="U80" s="201">
        <v>15.34</v>
      </c>
      <c r="V80" s="201">
        <v>1.02</v>
      </c>
      <c r="W80" s="201">
        <v>0.47</v>
      </c>
      <c r="X80" s="201">
        <v>1.5</v>
      </c>
      <c r="Y80" s="201">
        <v>0</v>
      </c>
      <c r="Z80" s="201">
        <v>2.56</v>
      </c>
      <c r="AA80" s="201">
        <v>0.91</v>
      </c>
      <c r="AB80" s="201">
        <v>0</v>
      </c>
      <c r="AC80" s="201">
        <v>0.88</v>
      </c>
      <c r="AD80" s="201">
        <v>16.02</v>
      </c>
      <c r="AE80" s="201">
        <v>0</v>
      </c>
      <c r="AF80" s="201">
        <v>0</v>
      </c>
      <c r="AG80" s="201">
        <v>22.06</v>
      </c>
      <c r="AH80" s="201">
        <v>0</v>
      </c>
      <c r="AI80" s="201">
        <v>3.86</v>
      </c>
      <c r="AJ80" s="201">
        <v>0</v>
      </c>
      <c r="AK80" s="201">
        <v>3.82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11.92</v>
      </c>
      <c r="E81" s="201">
        <v>0</v>
      </c>
      <c r="F81" s="201">
        <v>0</v>
      </c>
      <c r="G81" s="201">
        <v>19.989999999999998</v>
      </c>
      <c r="H81" s="201">
        <v>0</v>
      </c>
      <c r="I81" s="201">
        <v>0</v>
      </c>
      <c r="J81" s="201">
        <v>18.5</v>
      </c>
      <c r="K81" s="201">
        <v>0.31</v>
      </c>
      <c r="L81" s="201">
        <v>16.03</v>
      </c>
      <c r="M81" s="201">
        <v>0.8</v>
      </c>
      <c r="N81" s="201">
        <v>1.17</v>
      </c>
      <c r="O81" s="201">
        <v>0</v>
      </c>
      <c r="P81" s="201">
        <v>1.36</v>
      </c>
      <c r="Q81" s="201">
        <v>0.22</v>
      </c>
      <c r="R81" s="201">
        <v>0.21</v>
      </c>
      <c r="S81" s="201">
        <v>0.26</v>
      </c>
      <c r="T81" s="201">
        <v>0</v>
      </c>
      <c r="U81" s="201">
        <v>15.34</v>
      </c>
      <c r="V81" s="201">
        <v>1.02</v>
      </c>
      <c r="W81" s="201">
        <v>0.47</v>
      </c>
      <c r="X81" s="201">
        <v>1.5</v>
      </c>
      <c r="Y81" s="201">
        <v>0</v>
      </c>
      <c r="Z81" s="201">
        <v>2.56</v>
      </c>
      <c r="AA81" s="201">
        <v>0.91</v>
      </c>
      <c r="AB81" s="201">
        <v>0</v>
      </c>
      <c r="AC81" s="201">
        <v>0.88</v>
      </c>
      <c r="AD81" s="201">
        <v>16.02</v>
      </c>
      <c r="AE81" s="201">
        <v>0</v>
      </c>
      <c r="AF81" s="201">
        <v>0</v>
      </c>
      <c r="AG81" s="201">
        <v>22.06</v>
      </c>
      <c r="AH81" s="201">
        <v>0</v>
      </c>
      <c r="AI81" s="201">
        <v>3.86</v>
      </c>
      <c r="AJ81" s="201">
        <v>0</v>
      </c>
      <c r="AK81" s="201">
        <v>3.82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11.92</v>
      </c>
      <c r="E82" s="201">
        <v>0</v>
      </c>
      <c r="F82" s="201">
        <v>0</v>
      </c>
      <c r="G82" s="201">
        <v>19.989999999999998</v>
      </c>
      <c r="H82" s="201">
        <v>0</v>
      </c>
      <c r="I82" s="201">
        <v>0</v>
      </c>
      <c r="J82" s="201">
        <v>18.5</v>
      </c>
      <c r="K82" s="201">
        <v>0.31</v>
      </c>
      <c r="L82" s="201">
        <v>16.03</v>
      </c>
      <c r="M82" s="201">
        <v>0.8</v>
      </c>
      <c r="N82" s="201">
        <v>1.17</v>
      </c>
      <c r="O82" s="201">
        <v>0</v>
      </c>
      <c r="P82" s="201">
        <v>1.36</v>
      </c>
      <c r="Q82" s="201">
        <v>0.22</v>
      </c>
      <c r="R82" s="201">
        <v>0.21</v>
      </c>
      <c r="S82" s="201">
        <v>0.26</v>
      </c>
      <c r="T82" s="201">
        <v>0</v>
      </c>
      <c r="U82" s="201">
        <v>15.34</v>
      </c>
      <c r="V82" s="201">
        <v>1.02</v>
      </c>
      <c r="W82" s="201">
        <v>0.47</v>
      </c>
      <c r="X82" s="201">
        <v>1.5</v>
      </c>
      <c r="Y82" s="201">
        <v>0</v>
      </c>
      <c r="Z82" s="201">
        <v>2.56</v>
      </c>
      <c r="AA82" s="201">
        <v>0.91</v>
      </c>
      <c r="AB82" s="201">
        <v>0</v>
      </c>
      <c r="AC82" s="201">
        <v>0.56999999999999995</v>
      </c>
      <c r="AD82" s="201">
        <v>16.02</v>
      </c>
      <c r="AE82" s="201">
        <v>0</v>
      </c>
      <c r="AF82" s="201">
        <v>0</v>
      </c>
      <c r="AG82" s="201">
        <v>22.06</v>
      </c>
      <c r="AH82" s="201">
        <v>0</v>
      </c>
      <c r="AI82" s="201">
        <v>3.86</v>
      </c>
      <c r="AJ82" s="201">
        <v>0</v>
      </c>
      <c r="AK82" s="201">
        <v>3.82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19.989999999999998</v>
      </c>
      <c r="H83" s="201">
        <v>0</v>
      </c>
      <c r="I83" s="201">
        <v>0</v>
      </c>
      <c r="J83" s="201">
        <v>18.5</v>
      </c>
      <c r="K83" s="201">
        <v>0.31</v>
      </c>
      <c r="L83" s="201">
        <v>16.03</v>
      </c>
      <c r="M83" s="201">
        <v>0.8</v>
      </c>
      <c r="N83" s="201">
        <v>1.17</v>
      </c>
      <c r="O83" s="201">
        <v>0</v>
      </c>
      <c r="P83" s="201">
        <v>1.36</v>
      </c>
      <c r="Q83" s="201">
        <v>0.22</v>
      </c>
      <c r="R83" s="201">
        <v>0.21</v>
      </c>
      <c r="S83" s="201">
        <v>0.26</v>
      </c>
      <c r="T83" s="201">
        <v>0</v>
      </c>
      <c r="U83" s="201">
        <v>15.34</v>
      </c>
      <c r="V83" s="201">
        <v>1.02</v>
      </c>
      <c r="W83" s="201">
        <v>0.47</v>
      </c>
      <c r="X83" s="201">
        <v>1.5</v>
      </c>
      <c r="Y83" s="201">
        <v>0</v>
      </c>
      <c r="Z83" s="201">
        <v>2.56</v>
      </c>
      <c r="AA83" s="201">
        <v>0.91</v>
      </c>
      <c r="AB83" s="201">
        <v>0</v>
      </c>
      <c r="AC83" s="201">
        <v>0.56999999999999995</v>
      </c>
      <c r="AD83" s="201">
        <v>16.02</v>
      </c>
      <c r="AE83" s="201">
        <v>0</v>
      </c>
      <c r="AF83" s="201">
        <v>0</v>
      </c>
      <c r="AG83" s="201">
        <v>22.06</v>
      </c>
      <c r="AH83" s="201">
        <v>0</v>
      </c>
      <c r="AI83" s="201">
        <v>3.86</v>
      </c>
      <c r="AJ83" s="201">
        <v>0</v>
      </c>
      <c r="AK83" s="201">
        <v>2.72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19.989999999999998</v>
      </c>
      <c r="H84" s="201">
        <v>0</v>
      </c>
      <c r="I84" s="201">
        <v>0</v>
      </c>
      <c r="J84" s="201">
        <v>18.5</v>
      </c>
      <c r="K84" s="201">
        <v>0.31</v>
      </c>
      <c r="L84" s="201">
        <v>16.03</v>
      </c>
      <c r="M84" s="201">
        <v>0.8</v>
      </c>
      <c r="N84" s="201">
        <v>1.17</v>
      </c>
      <c r="O84" s="201">
        <v>0</v>
      </c>
      <c r="P84" s="201">
        <v>1.36</v>
      </c>
      <c r="Q84" s="201">
        <v>0.22</v>
      </c>
      <c r="R84" s="201">
        <v>0.21</v>
      </c>
      <c r="S84" s="201">
        <v>0.26</v>
      </c>
      <c r="T84" s="201">
        <v>0</v>
      </c>
      <c r="U84" s="201">
        <v>15.34</v>
      </c>
      <c r="V84" s="201">
        <v>1.02</v>
      </c>
      <c r="W84" s="201">
        <v>0.47</v>
      </c>
      <c r="X84" s="201">
        <v>1.5</v>
      </c>
      <c r="Y84" s="201">
        <v>0</v>
      </c>
      <c r="Z84" s="201">
        <v>2.56</v>
      </c>
      <c r="AA84" s="201">
        <v>0.91</v>
      </c>
      <c r="AB84" s="201">
        <v>0</v>
      </c>
      <c r="AC84" s="201">
        <v>0.56999999999999995</v>
      </c>
      <c r="AD84" s="201">
        <v>16.02</v>
      </c>
      <c r="AE84" s="201">
        <v>0</v>
      </c>
      <c r="AF84" s="201">
        <v>0</v>
      </c>
      <c r="AG84" s="201">
        <v>22.06</v>
      </c>
      <c r="AH84" s="201">
        <v>0</v>
      </c>
      <c r="AI84" s="201">
        <v>3.86</v>
      </c>
      <c r="AJ84" s="201">
        <v>0</v>
      </c>
      <c r="AK84" s="201">
        <v>2.72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19.989999999999998</v>
      </c>
      <c r="H85" s="201">
        <v>0</v>
      </c>
      <c r="I85" s="201">
        <v>0</v>
      </c>
      <c r="J85" s="201">
        <v>18.5</v>
      </c>
      <c r="K85" s="201">
        <v>0.31</v>
      </c>
      <c r="L85" s="201">
        <v>16.03</v>
      </c>
      <c r="M85" s="201">
        <v>0.8</v>
      </c>
      <c r="N85" s="201">
        <v>1.17</v>
      </c>
      <c r="O85" s="201">
        <v>0</v>
      </c>
      <c r="P85" s="201">
        <v>1.36</v>
      </c>
      <c r="Q85" s="201">
        <v>0.22</v>
      </c>
      <c r="R85" s="201">
        <v>0.21</v>
      </c>
      <c r="S85" s="201">
        <v>0.26</v>
      </c>
      <c r="T85" s="201">
        <v>0</v>
      </c>
      <c r="U85" s="201">
        <v>9.6199999999999992</v>
      </c>
      <c r="V85" s="201">
        <v>1.02</v>
      </c>
      <c r="W85" s="201">
        <v>0.47</v>
      </c>
      <c r="X85" s="201">
        <v>1.5</v>
      </c>
      <c r="Y85" s="201">
        <v>0</v>
      </c>
      <c r="Z85" s="201">
        <v>2.56</v>
      </c>
      <c r="AA85" s="201">
        <v>0.91</v>
      </c>
      <c r="AB85" s="201">
        <v>0</v>
      </c>
      <c r="AC85" s="201">
        <v>0.56999999999999995</v>
      </c>
      <c r="AD85" s="201">
        <v>16.02</v>
      </c>
      <c r="AE85" s="201">
        <v>0</v>
      </c>
      <c r="AF85" s="201">
        <v>0</v>
      </c>
      <c r="AG85" s="201">
        <v>22.06</v>
      </c>
      <c r="AH85" s="201">
        <v>0</v>
      </c>
      <c r="AI85" s="201">
        <v>3.86</v>
      </c>
      <c r="AJ85" s="201">
        <v>0</v>
      </c>
      <c r="AK85" s="201">
        <v>2.72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19.989999999999998</v>
      </c>
      <c r="H86" s="201">
        <v>0</v>
      </c>
      <c r="I86" s="201">
        <v>0</v>
      </c>
      <c r="J86" s="201">
        <v>24.55</v>
      </c>
      <c r="K86" s="201">
        <v>0.31</v>
      </c>
      <c r="L86" s="201">
        <v>16.03</v>
      </c>
      <c r="M86" s="201">
        <v>0.8</v>
      </c>
      <c r="N86" s="201">
        <v>1.17</v>
      </c>
      <c r="O86" s="201">
        <v>0</v>
      </c>
      <c r="P86" s="201">
        <v>1.36</v>
      </c>
      <c r="Q86" s="201">
        <v>0.22</v>
      </c>
      <c r="R86" s="201">
        <v>0.21</v>
      </c>
      <c r="S86" s="201">
        <v>0.26</v>
      </c>
      <c r="T86" s="201">
        <v>0</v>
      </c>
      <c r="U86" s="201">
        <v>9.6199999999999992</v>
      </c>
      <c r="V86" s="201">
        <v>1.02</v>
      </c>
      <c r="W86" s="201">
        <v>0.47</v>
      </c>
      <c r="X86" s="201">
        <v>1.5</v>
      </c>
      <c r="Y86" s="201">
        <v>0</v>
      </c>
      <c r="Z86" s="201">
        <v>2.56</v>
      </c>
      <c r="AA86" s="201">
        <v>0.91</v>
      </c>
      <c r="AB86" s="201">
        <v>0</v>
      </c>
      <c r="AC86" s="201">
        <v>0.56999999999999995</v>
      </c>
      <c r="AD86" s="201">
        <v>16.02</v>
      </c>
      <c r="AE86" s="201">
        <v>0</v>
      </c>
      <c r="AF86" s="201">
        <v>0</v>
      </c>
      <c r="AG86" s="201">
        <v>22.06</v>
      </c>
      <c r="AH86" s="201">
        <v>0</v>
      </c>
      <c r="AI86" s="201">
        <v>3.86</v>
      </c>
      <c r="AJ86" s="201">
        <v>0</v>
      </c>
      <c r="AK86" s="201">
        <v>2.72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24.55</v>
      </c>
      <c r="K87" s="201">
        <v>0.31</v>
      </c>
      <c r="L87" s="201">
        <v>18.86</v>
      </c>
      <c r="M87" s="201">
        <v>0.8</v>
      </c>
      <c r="N87" s="201">
        <v>1.17</v>
      </c>
      <c r="O87" s="201">
        <v>0</v>
      </c>
      <c r="P87" s="201">
        <v>1.36</v>
      </c>
      <c r="Q87" s="201">
        <v>0.22</v>
      </c>
      <c r="R87" s="201">
        <v>0.21</v>
      </c>
      <c r="S87" s="201">
        <v>0.26</v>
      </c>
      <c r="T87" s="201">
        <v>0</v>
      </c>
      <c r="U87" s="201">
        <v>9.6199999999999992</v>
      </c>
      <c r="V87" s="201">
        <v>1.02</v>
      </c>
      <c r="W87" s="201">
        <v>0.47</v>
      </c>
      <c r="X87" s="201">
        <v>1.5</v>
      </c>
      <c r="Y87" s="201">
        <v>0</v>
      </c>
      <c r="Z87" s="201">
        <v>2.56</v>
      </c>
      <c r="AA87" s="201">
        <v>0.91</v>
      </c>
      <c r="AB87" s="201">
        <v>0</v>
      </c>
      <c r="AC87" s="201">
        <v>0.56999999999999995</v>
      </c>
      <c r="AD87" s="201">
        <v>16.02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1.62</v>
      </c>
      <c r="AL87" s="201">
        <v>0</v>
      </c>
      <c r="AM87" s="201">
        <v>0</v>
      </c>
      <c r="AN87" s="201">
        <v>0</v>
      </c>
      <c r="AO87" s="201">
        <v>208.82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24.55</v>
      </c>
      <c r="K88" s="201">
        <v>0.31</v>
      </c>
      <c r="L88" s="201">
        <v>18.86</v>
      </c>
      <c r="M88" s="201">
        <v>0.8</v>
      </c>
      <c r="N88" s="201">
        <v>1.17</v>
      </c>
      <c r="O88" s="201">
        <v>0</v>
      </c>
      <c r="P88" s="201">
        <v>1.36</v>
      </c>
      <c r="Q88" s="201">
        <v>0.22</v>
      </c>
      <c r="R88" s="201">
        <v>0.21</v>
      </c>
      <c r="S88" s="201">
        <v>0.26</v>
      </c>
      <c r="T88" s="201">
        <v>0</v>
      </c>
      <c r="U88" s="201">
        <v>9.6199999999999992</v>
      </c>
      <c r="V88" s="201">
        <v>1.02</v>
      </c>
      <c r="W88" s="201">
        <v>0.47</v>
      </c>
      <c r="X88" s="201">
        <v>1.5</v>
      </c>
      <c r="Y88" s="201">
        <v>0</v>
      </c>
      <c r="Z88" s="201">
        <v>2.56</v>
      </c>
      <c r="AA88" s="201">
        <v>0.91</v>
      </c>
      <c r="AB88" s="201">
        <v>0</v>
      </c>
      <c r="AC88" s="201">
        <v>0.56999999999999995</v>
      </c>
      <c r="AD88" s="201">
        <v>16.02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1.62</v>
      </c>
      <c r="AL88" s="201">
        <v>0</v>
      </c>
      <c r="AM88" s="201">
        <v>0</v>
      </c>
      <c r="AN88" s="201">
        <v>0</v>
      </c>
      <c r="AO88" s="201">
        <v>208.82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24.55</v>
      </c>
      <c r="K89" s="201">
        <v>0.31</v>
      </c>
      <c r="L89" s="201">
        <v>18.86</v>
      </c>
      <c r="M89" s="201">
        <v>0.8</v>
      </c>
      <c r="N89" s="201">
        <v>1.17</v>
      </c>
      <c r="O89" s="201">
        <v>0</v>
      </c>
      <c r="P89" s="201">
        <v>1.36</v>
      </c>
      <c r="Q89" s="201">
        <v>0.22</v>
      </c>
      <c r="R89" s="201">
        <v>0.21</v>
      </c>
      <c r="S89" s="201">
        <v>0.26</v>
      </c>
      <c r="T89" s="201">
        <v>0</v>
      </c>
      <c r="U89" s="201">
        <v>9.6199999999999992</v>
      </c>
      <c r="V89" s="201">
        <v>1.02</v>
      </c>
      <c r="W89" s="201">
        <v>0.47</v>
      </c>
      <c r="X89" s="201">
        <v>1.5</v>
      </c>
      <c r="Y89" s="201">
        <v>0</v>
      </c>
      <c r="Z89" s="201">
        <v>2.56</v>
      </c>
      <c r="AA89" s="201">
        <v>0.91</v>
      </c>
      <c r="AB89" s="201">
        <v>0</v>
      </c>
      <c r="AC89" s="201">
        <v>0.56999999999999995</v>
      </c>
      <c r="AD89" s="201">
        <v>16.02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1.62</v>
      </c>
      <c r="AL89" s="201">
        <v>0</v>
      </c>
      <c r="AM89" s="201">
        <v>0</v>
      </c>
      <c r="AN89" s="201">
        <v>0</v>
      </c>
      <c r="AO89" s="201">
        <v>208.82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24.55</v>
      </c>
      <c r="K90" s="201">
        <v>0.31</v>
      </c>
      <c r="L90" s="201">
        <v>18.87</v>
      </c>
      <c r="M90" s="201">
        <v>0.8</v>
      </c>
      <c r="N90" s="201">
        <v>1.17</v>
      </c>
      <c r="O90" s="201">
        <v>0</v>
      </c>
      <c r="P90" s="201">
        <v>1.36</v>
      </c>
      <c r="Q90" s="201">
        <v>0.22</v>
      </c>
      <c r="R90" s="201">
        <v>0.21</v>
      </c>
      <c r="S90" s="201">
        <v>0.26</v>
      </c>
      <c r="T90" s="201">
        <v>0</v>
      </c>
      <c r="U90" s="201">
        <v>9.6199999999999992</v>
      </c>
      <c r="V90" s="201">
        <v>1.02</v>
      </c>
      <c r="W90" s="201">
        <v>0.47</v>
      </c>
      <c r="X90" s="201">
        <v>1.5</v>
      </c>
      <c r="Y90" s="201">
        <v>0</v>
      </c>
      <c r="Z90" s="201">
        <v>2.56</v>
      </c>
      <c r="AA90" s="201">
        <v>0.91</v>
      </c>
      <c r="AB90" s="201">
        <v>0</v>
      </c>
      <c r="AC90" s="201">
        <v>0.26</v>
      </c>
      <c r="AD90" s="201">
        <v>16.02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1.62</v>
      </c>
      <c r="AL90" s="201">
        <v>0</v>
      </c>
      <c r="AM90" s="201">
        <v>0</v>
      </c>
      <c r="AN90" s="201">
        <v>0</v>
      </c>
      <c r="AO90" s="201">
        <v>208.82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24.55</v>
      </c>
      <c r="K91" s="201">
        <v>0.31</v>
      </c>
      <c r="L91" s="201">
        <v>18.86</v>
      </c>
      <c r="M91" s="201">
        <v>0.8</v>
      </c>
      <c r="N91" s="201">
        <v>1.17</v>
      </c>
      <c r="O91" s="201">
        <v>0</v>
      </c>
      <c r="P91" s="201">
        <v>1.36</v>
      </c>
      <c r="Q91" s="201">
        <v>0.22</v>
      </c>
      <c r="R91" s="201">
        <v>0.21</v>
      </c>
      <c r="S91" s="201">
        <v>0.26</v>
      </c>
      <c r="T91" s="201">
        <v>0</v>
      </c>
      <c r="U91" s="201">
        <v>9.6199999999999992</v>
      </c>
      <c r="V91" s="201">
        <v>1.02</v>
      </c>
      <c r="W91" s="201">
        <v>0.47</v>
      </c>
      <c r="X91" s="201">
        <v>1.5</v>
      </c>
      <c r="Y91" s="201">
        <v>0</v>
      </c>
      <c r="Z91" s="201">
        <v>2.56</v>
      </c>
      <c r="AA91" s="201">
        <v>0.91</v>
      </c>
      <c r="AB91" s="201">
        <v>0</v>
      </c>
      <c r="AC91" s="201">
        <v>0.26</v>
      </c>
      <c r="AD91" s="201">
        <v>16.02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1.62</v>
      </c>
      <c r="AL91" s="201">
        <v>0</v>
      </c>
      <c r="AM91" s="201">
        <v>0</v>
      </c>
      <c r="AN91" s="201">
        <v>0</v>
      </c>
      <c r="AO91" s="201">
        <v>208.82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24.55</v>
      </c>
      <c r="K92" s="201">
        <v>0.31</v>
      </c>
      <c r="L92" s="201">
        <v>18.86</v>
      </c>
      <c r="M92" s="201">
        <v>0.8</v>
      </c>
      <c r="N92" s="201">
        <v>1.17</v>
      </c>
      <c r="O92" s="201">
        <v>0</v>
      </c>
      <c r="P92" s="201">
        <v>1.36</v>
      </c>
      <c r="Q92" s="201">
        <v>0.22</v>
      </c>
      <c r="R92" s="201">
        <v>0.21</v>
      </c>
      <c r="S92" s="201">
        <v>0.26</v>
      </c>
      <c r="T92" s="201">
        <v>0</v>
      </c>
      <c r="U92" s="201">
        <v>9.6199999999999992</v>
      </c>
      <c r="V92" s="201">
        <v>1.02</v>
      </c>
      <c r="W92" s="201">
        <v>0.47</v>
      </c>
      <c r="X92" s="201">
        <v>1.5</v>
      </c>
      <c r="Y92" s="201">
        <v>0</v>
      </c>
      <c r="Z92" s="201">
        <v>2.56</v>
      </c>
      <c r="AA92" s="201">
        <v>0.91</v>
      </c>
      <c r="AB92" s="201">
        <v>0</v>
      </c>
      <c r="AC92" s="201">
        <v>0.26</v>
      </c>
      <c r="AD92" s="201">
        <v>16.02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0.53</v>
      </c>
      <c r="AL92" s="201">
        <v>0</v>
      </c>
      <c r="AM92" s="201">
        <v>0</v>
      </c>
      <c r="AN92" s="201">
        <v>0</v>
      </c>
      <c r="AO92" s="201">
        <v>208.82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24.55</v>
      </c>
      <c r="K93" s="201">
        <v>0.31</v>
      </c>
      <c r="L93" s="201">
        <v>18.86</v>
      </c>
      <c r="M93" s="201">
        <v>0.8</v>
      </c>
      <c r="N93" s="201">
        <v>1.17</v>
      </c>
      <c r="O93" s="201">
        <v>0</v>
      </c>
      <c r="P93" s="201">
        <v>1.36</v>
      </c>
      <c r="Q93" s="201">
        <v>0.22</v>
      </c>
      <c r="R93" s="201">
        <v>0.21</v>
      </c>
      <c r="S93" s="201">
        <v>0.26</v>
      </c>
      <c r="T93" s="201">
        <v>0</v>
      </c>
      <c r="U93" s="201">
        <v>9.6199999999999992</v>
      </c>
      <c r="V93" s="201">
        <v>1.02</v>
      </c>
      <c r="W93" s="201">
        <v>0.47</v>
      </c>
      <c r="X93" s="201">
        <v>1.5</v>
      </c>
      <c r="Y93" s="201">
        <v>0</v>
      </c>
      <c r="Z93" s="201">
        <v>2.56</v>
      </c>
      <c r="AA93" s="201">
        <v>0.91</v>
      </c>
      <c r="AB93" s="201">
        <v>0</v>
      </c>
      <c r="AC93" s="201">
        <v>0.26</v>
      </c>
      <c r="AD93" s="201">
        <v>16.02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0.53</v>
      </c>
      <c r="AL93" s="201">
        <v>0</v>
      </c>
      <c r="AM93" s="201">
        <v>0</v>
      </c>
      <c r="AN93" s="201">
        <v>0</v>
      </c>
      <c r="AO93" s="201">
        <v>208.82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24.55</v>
      </c>
      <c r="K94" s="201">
        <v>0.31</v>
      </c>
      <c r="L94" s="201">
        <v>18.86</v>
      </c>
      <c r="M94" s="201">
        <v>0.8</v>
      </c>
      <c r="N94" s="201">
        <v>1.17</v>
      </c>
      <c r="O94" s="201">
        <v>0</v>
      </c>
      <c r="P94" s="201">
        <v>1.36</v>
      </c>
      <c r="Q94" s="201">
        <v>0.22</v>
      </c>
      <c r="R94" s="201">
        <v>0.21</v>
      </c>
      <c r="S94" s="201">
        <v>0.26</v>
      </c>
      <c r="T94" s="201">
        <v>0</v>
      </c>
      <c r="U94" s="201">
        <v>9.6199999999999992</v>
      </c>
      <c r="V94" s="201">
        <v>1.02</v>
      </c>
      <c r="W94" s="201">
        <v>0.47</v>
      </c>
      <c r="X94" s="201">
        <v>1.5</v>
      </c>
      <c r="Y94" s="201">
        <v>0</v>
      </c>
      <c r="Z94" s="201">
        <v>2.56</v>
      </c>
      <c r="AA94" s="201">
        <v>0.91</v>
      </c>
      <c r="AB94" s="201">
        <v>0</v>
      </c>
      <c r="AC94" s="201">
        <v>0.26</v>
      </c>
      <c r="AD94" s="201">
        <v>16.02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0.53</v>
      </c>
      <c r="AL94" s="201">
        <v>0</v>
      </c>
      <c r="AM94" s="201">
        <v>0</v>
      </c>
      <c r="AN94" s="201">
        <v>0</v>
      </c>
      <c r="AO94" s="201">
        <v>208.82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24.55</v>
      </c>
      <c r="K95" s="201">
        <v>0.31</v>
      </c>
      <c r="L95" s="201">
        <v>18.86</v>
      </c>
      <c r="M95" s="201">
        <v>0.8</v>
      </c>
      <c r="N95" s="201">
        <v>1.17</v>
      </c>
      <c r="O95" s="201">
        <v>0</v>
      </c>
      <c r="P95" s="201">
        <v>1.36</v>
      </c>
      <c r="Q95" s="201">
        <v>0.22</v>
      </c>
      <c r="R95" s="201">
        <v>0.21</v>
      </c>
      <c r="S95" s="201">
        <v>0.26</v>
      </c>
      <c r="T95" s="201">
        <v>0</v>
      </c>
      <c r="U95" s="201">
        <v>9.6199999999999992</v>
      </c>
      <c r="V95" s="201">
        <v>1.02</v>
      </c>
      <c r="W95" s="201">
        <v>0.47</v>
      </c>
      <c r="X95" s="201">
        <v>1.5</v>
      </c>
      <c r="Y95" s="201">
        <v>0</v>
      </c>
      <c r="Z95" s="201">
        <v>2.56</v>
      </c>
      <c r="AA95" s="201">
        <v>0.91</v>
      </c>
      <c r="AB95" s="201">
        <v>0</v>
      </c>
      <c r="AC95" s="201">
        <v>0.26</v>
      </c>
      <c r="AD95" s="201">
        <v>16.02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0.53</v>
      </c>
      <c r="AL95" s="201">
        <v>0</v>
      </c>
      <c r="AM95" s="201">
        <v>0</v>
      </c>
      <c r="AN95" s="201">
        <v>0</v>
      </c>
      <c r="AO95" s="201">
        <v>208.82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24.55</v>
      </c>
      <c r="K96" s="201">
        <v>0.31</v>
      </c>
      <c r="L96" s="201">
        <v>18.86</v>
      </c>
      <c r="M96" s="201">
        <v>0.8</v>
      </c>
      <c r="N96" s="201">
        <v>1.17</v>
      </c>
      <c r="O96" s="201">
        <v>0</v>
      </c>
      <c r="P96" s="201">
        <v>1.36</v>
      </c>
      <c r="Q96" s="201">
        <v>0.22</v>
      </c>
      <c r="R96" s="201">
        <v>0.21</v>
      </c>
      <c r="S96" s="201">
        <v>0.26</v>
      </c>
      <c r="T96" s="201">
        <v>0</v>
      </c>
      <c r="U96" s="201">
        <v>9.6199999999999992</v>
      </c>
      <c r="V96" s="201">
        <v>1.02</v>
      </c>
      <c r="W96" s="201">
        <v>0.47</v>
      </c>
      <c r="X96" s="201">
        <v>1.5</v>
      </c>
      <c r="Y96" s="201">
        <v>0</v>
      </c>
      <c r="Z96" s="201">
        <v>2.56</v>
      </c>
      <c r="AA96" s="201">
        <v>0.91</v>
      </c>
      <c r="AB96" s="201">
        <v>0</v>
      </c>
      <c r="AC96" s="201">
        <v>0.26</v>
      </c>
      <c r="AD96" s="201">
        <v>16.02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0.53</v>
      </c>
      <c r="AL96" s="201">
        <v>0</v>
      </c>
      <c r="AM96" s="201">
        <v>0</v>
      </c>
      <c r="AN96" s="201">
        <v>0</v>
      </c>
      <c r="AO96" s="201">
        <v>208.82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24.55</v>
      </c>
      <c r="K97" s="201">
        <v>0.31</v>
      </c>
      <c r="L97" s="201">
        <v>18.86</v>
      </c>
      <c r="M97" s="201">
        <v>0.8</v>
      </c>
      <c r="N97" s="201">
        <v>1.17</v>
      </c>
      <c r="O97" s="201">
        <v>0</v>
      </c>
      <c r="P97" s="201">
        <v>1.36</v>
      </c>
      <c r="Q97" s="201">
        <v>0.22</v>
      </c>
      <c r="R97" s="201">
        <v>0.21</v>
      </c>
      <c r="S97" s="201">
        <v>0.26</v>
      </c>
      <c r="T97" s="201">
        <v>0</v>
      </c>
      <c r="U97" s="201">
        <v>9.6199999999999992</v>
      </c>
      <c r="V97" s="201">
        <v>1.02</v>
      </c>
      <c r="W97" s="201">
        <v>0.47</v>
      </c>
      <c r="X97" s="201">
        <v>1.5</v>
      </c>
      <c r="Y97" s="201">
        <v>0</v>
      </c>
      <c r="Z97" s="201">
        <v>2.56</v>
      </c>
      <c r="AA97" s="201">
        <v>0.91</v>
      </c>
      <c r="AB97" s="201">
        <v>0</v>
      </c>
      <c r="AC97" s="201">
        <v>0.26</v>
      </c>
      <c r="AD97" s="201">
        <v>16.02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0.53</v>
      </c>
      <c r="AL97" s="201">
        <v>0</v>
      </c>
      <c r="AM97" s="201">
        <v>0</v>
      </c>
      <c r="AN97" s="201">
        <v>0</v>
      </c>
      <c r="AO97" s="201">
        <v>208.82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24.55</v>
      </c>
      <c r="K98" s="201">
        <v>0.31</v>
      </c>
      <c r="L98" s="201">
        <v>18.86</v>
      </c>
      <c r="M98" s="201">
        <v>0.8</v>
      </c>
      <c r="N98" s="201">
        <v>1.17</v>
      </c>
      <c r="O98" s="201">
        <v>0</v>
      </c>
      <c r="P98" s="201">
        <v>1.36</v>
      </c>
      <c r="Q98" s="201">
        <v>0.22</v>
      </c>
      <c r="R98" s="201">
        <v>0.21</v>
      </c>
      <c r="S98" s="201">
        <v>0.26</v>
      </c>
      <c r="T98" s="201">
        <v>0</v>
      </c>
      <c r="U98" s="201">
        <v>9.6199999999999992</v>
      </c>
      <c r="V98" s="201">
        <v>1.02</v>
      </c>
      <c r="W98" s="201">
        <v>0.47</v>
      </c>
      <c r="X98" s="201">
        <v>1.5</v>
      </c>
      <c r="Y98" s="201">
        <v>0</v>
      </c>
      <c r="Z98" s="201">
        <v>2.56</v>
      </c>
      <c r="AA98" s="201">
        <v>0.91</v>
      </c>
      <c r="AB98" s="201">
        <v>0</v>
      </c>
      <c r="AC98" s="201">
        <v>0.26</v>
      </c>
      <c r="AD98" s="201">
        <v>16.02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0.53</v>
      </c>
      <c r="AL98" s="201">
        <v>0</v>
      </c>
      <c r="AM98" s="201">
        <v>0</v>
      </c>
      <c r="AN98" s="201">
        <v>0</v>
      </c>
      <c r="AO98" s="201">
        <v>208.82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0.28717249999999978</v>
      </c>
      <c r="E99">
        <f t="shared" si="0"/>
        <v>0</v>
      </c>
      <c r="F99">
        <f t="shared" si="0"/>
        <v>0</v>
      </c>
      <c r="G99">
        <f t="shared" si="0"/>
        <v>0.48438000000000009</v>
      </c>
      <c r="H99">
        <f t="shared" si="0"/>
        <v>0</v>
      </c>
      <c r="I99">
        <f t="shared" si="0"/>
        <v>0</v>
      </c>
      <c r="J99">
        <f t="shared" si="0"/>
        <v>0.47245749999999948</v>
      </c>
      <c r="K99">
        <f t="shared" si="0"/>
        <v>7.8037499999999954E-2</v>
      </c>
      <c r="L99">
        <f t="shared" si="0"/>
        <v>4.0769850000000032</v>
      </c>
      <c r="M99">
        <f t="shared" si="0"/>
        <v>1.8647499999999984E-2</v>
      </c>
      <c r="N99">
        <f t="shared" si="0"/>
        <v>2.8080000000000035E-2</v>
      </c>
      <c r="O99">
        <f t="shared" si="0"/>
        <v>0</v>
      </c>
      <c r="P99">
        <f t="shared" si="0"/>
        <v>3.2639999999999995E-2</v>
      </c>
      <c r="Q99">
        <f t="shared" si="0"/>
        <v>3.0524999999999965E-2</v>
      </c>
      <c r="R99">
        <f t="shared" si="0"/>
        <v>3.80800000000001E-2</v>
      </c>
      <c r="S99">
        <f t="shared" si="0"/>
        <v>4.814999999999995E-2</v>
      </c>
      <c r="T99">
        <f t="shared" si="0"/>
        <v>0</v>
      </c>
      <c r="U99">
        <f t="shared" si="0"/>
        <v>0.15568749999999998</v>
      </c>
      <c r="V99">
        <f t="shared" si="0"/>
        <v>3.743750000000004E-2</v>
      </c>
      <c r="W99">
        <f t="shared" si="0"/>
        <v>2.0542499999999991E-2</v>
      </c>
      <c r="X99">
        <f t="shared" si="0"/>
        <v>6.0684999999999989E-2</v>
      </c>
      <c r="Y99">
        <f t="shared" si="0"/>
        <v>0</v>
      </c>
      <c r="Z99">
        <f t="shared" si="0"/>
        <v>0.54963249999999908</v>
      </c>
      <c r="AA99">
        <f t="shared" si="0"/>
        <v>0.24550499999999945</v>
      </c>
      <c r="AB99">
        <f t="shared" si="0"/>
        <v>0</v>
      </c>
      <c r="AC99">
        <f t="shared" si="0"/>
        <v>9.4174999999999936E-3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0.52815999999999907</v>
      </c>
      <c r="AH99">
        <f t="shared" si="0"/>
        <v>1.6390000000000002E-2</v>
      </c>
      <c r="AI99">
        <f t="shared" si="0"/>
        <v>8.8780000000000206E-2</v>
      </c>
      <c r="AJ99">
        <f t="shared" si="0"/>
        <v>0</v>
      </c>
      <c r="AK99">
        <f t="shared" si="0"/>
        <v>0.24530000000000024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5.011650000000003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-35.561999999999998</v>
      </c>
      <c r="D3" s="82">
        <v>0</v>
      </c>
      <c r="E3" s="82">
        <v>0</v>
      </c>
      <c r="F3" s="82">
        <v>-48.438000000000002</v>
      </c>
      <c r="G3" s="82">
        <v>-84</v>
      </c>
      <c r="H3" s="76"/>
      <c r="I3" s="31">
        <v>1</v>
      </c>
      <c r="J3" s="82">
        <v>35.561999999999998</v>
      </c>
      <c r="K3" s="82">
        <v>0</v>
      </c>
      <c r="L3" s="82">
        <v>0</v>
      </c>
      <c r="M3" s="82">
        <v>0</v>
      </c>
      <c r="N3" s="82">
        <v>35.561999999999998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48.438000000000002</v>
      </c>
      <c r="AF3" s="82">
        <v>0</v>
      </c>
      <c r="AG3" s="82">
        <v>0</v>
      </c>
      <c r="AH3" s="82">
        <v>0</v>
      </c>
      <c r="AI3" s="82">
        <v>48.438000000000002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35.561999999999998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-35.561999999999998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48.438000000000002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-48.438000000000002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355.62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355.62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484.38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484.38</v>
      </c>
      <c r="DF3" s="81">
        <f>AR3+AU3+BB3+BI3+BP3</f>
        <v>84</v>
      </c>
      <c r="DG3" s="81">
        <f>AY3+AN3+BC3+BJ3+BQ3</f>
        <v>-35.561999999999998</v>
      </c>
      <c r="DH3" s="81">
        <f>BF3+AO3+AV3+BK3+BR3</f>
        <v>0</v>
      </c>
      <c r="DI3" s="81">
        <f>BM3+BS3+BD3+AW3+AP3</f>
        <v>0</v>
      </c>
      <c r="DJ3" s="81">
        <f>BT3+BL3+BE3+AX3+AQ3</f>
        <v>-48.438000000000002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-29.635000000000002</v>
      </c>
      <c r="D4" s="82">
        <v>0</v>
      </c>
      <c r="E4" s="82">
        <v>0</v>
      </c>
      <c r="F4" s="82">
        <v>-40.365000000000002</v>
      </c>
      <c r="G4" s="82">
        <v>-70</v>
      </c>
      <c r="H4" s="76"/>
      <c r="I4" s="31">
        <v>2</v>
      </c>
      <c r="J4" s="82">
        <v>29.635000000000002</v>
      </c>
      <c r="K4" s="82">
        <v>0</v>
      </c>
      <c r="L4" s="82">
        <v>0</v>
      </c>
      <c r="M4" s="82">
        <v>0</v>
      </c>
      <c r="N4" s="82">
        <v>29.635000000000002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40.365000000000002</v>
      </c>
      <c r="AF4" s="82">
        <v>0</v>
      </c>
      <c r="AG4" s="82">
        <v>0</v>
      </c>
      <c r="AH4" s="82">
        <v>0</v>
      </c>
      <c r="AI4" s="82">
        <v>40.365000000000002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29.635000000000002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-29.635000000000002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40.365000000000002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-40.365000000000002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296.35000000000002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296.35000000000002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403.65000000000003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403.65000000000003</v>
      </c>
      <c r="DF4" s="81">
        <f t="shared" ref="DF4:DF67" si="31">AR4+AU4+BB4+BI4+BP4</f>
        <v>70</v>
      </c>
      <c r="DG4" s="81">
        <f t="shared" ref="DG4:DG67" si="32">AY4+AN4+BC4+BJ4+BQ4</f>
        <v>-29.635000000000002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-40.365000000000002</v>
      </c>
      <c r="DK4" s="84">
        <f t="shared" si="9"/>
        <v>0</v>
      </c>
    </row>
    <row r="5" spans="1:115" ht="15.75" thickBot="1">
      <c r="A5" s="76"/>
      <c r="B5" s="31">
        <v>3</v>
      </c>
      <c r="C5" s="82">
        <v>-20.745000000000001</v>
      </c>
      <c r="D5" s="82">
        <v>0</v>
      </c>
      <c r="E5" s="82">
        <v>0</v>
      </c>
      <c r="F5" s="82">
        <v>-28.254999999999999</v>
      </c>
      <c r="G5" s="82">
        <v>-49</v>
      </c>
      <c r="H5" s="76"/>
      <c r="I5" s="31">
        <v>3</v>
      </c>
      <c r="J5" s="82">
        <v>20.745000000000001</v>
      </c>
      <c r="K5" s="82">
        <v>0</v>
      </c>
      <c r="L5" s="82">
        <v>0</v>
      </c>
      <c r="M5" s="82">
        <v>0</v>
      </c>
      <c r="N5" s="82">
        <v>20.745000000000001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28.254999999999999</v>
      </c>
      <c r="AF5" s="82">
        <v>0</v>
      </c>
      <c r="AG5" s="82">
        <v>0</v>
      </c>
      <c r="AH5" s="82">
        <v>0</v>
      </c>
      <c r="AI5" s="82">
        <v>28.254999999999999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20.745000000000001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-20.745000000000001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28.254999999999999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-28.254999999999999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207.45000000000002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207.45000000000002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282.55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282.55</v>
      </c>
      <c r="DF5" s="81">
        <f t="shared" si="31"/>
        <v>49</v>
      </c>
      <c r="DG5" s="81">
        <f t="shared" si="32"/>
        <v>-20.745000000000001</v>
      </c>
      <c r="DH5" s="81">
        <f t="shared" si="33"/>
        <v>0</v>
      </c>
      <c r="DI5" s="81">
        <f t="shared" si="34"/>
        <v>0</v>
      </c>
      <c r="DJ5" s="81">
        <f t="shared" si="35"/>
        <v>-28.254999999999999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-6.35</v>
      </c>
      <c r="D6" s="82">
        <v>0</v>
      </c>
      <c r="E6" s="82">
        <v>0</v>
      </c>
      <c r="F6" s="82">
        <v>-8.65</v>
      </c>
      <c r="G6" s="82">
        <v>-15</v>
      </c>
      <c r="H6" s="76"/>
      <c r="I6" s="31">
        <v>4</v>
      </c>
      <c r="J6" s="82">
        <v>6.35</v>
      </c>
      <c r="K6" s="82">
        <v>0</v>
      </c>
      <c r="L6" s="82">
        <v>0</v>
      </c>
      <c r="M6" s="82">
        <v>0</v>
      </c>
      <c r="N6" s="82">
        <v>6.35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8.65</v>
      </c>
      <c r="AF6" s="82">
        <v>0</v>
      </c>
      <c r="AG6" s="82">
        <v>0</v>
      </c>
      <c r="AH6" s="82">
        <v>0</v>
      </c>
      <c r="AI6" s="82">
        <v>8.65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6.35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-6.35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8.65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-8.65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63.5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63.5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86.5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86.5</v>
      </c>
      <c r="DF6" s="81">
        <f t="shared" si="31"/>
        <v>15</v>
      </c>
      <c r="DG6" s="81">
        <f t="shared" si="32"/>
        <v>-6.35</v>
      </c>
      <c r="DH6" s="81">
        <f t="shared" si="33"/>
        <v>0</v>
      </c>
      <c r="DI6" s="81">
        <f t="shared" si="34"/>
        <v>0</v>
      </c>
      <c r="DJ6" s="81">
        <f t="shared" si="35"/>
        <v>-8.65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-16.088000000000001</v>
      </c>
      <c r="D91" s="82">
        <v>0</v>
      </c>
      <c r="E91" s="82">
        <v>0</v>
      </c>
      <c r="F91" s="82">
        <v>-21.911999999999999</v>
      </c>
      <c r="G91" s="82">
        <v>-38</v>
      </c>
      <c r="H91" s="76"/>
      <c r="I91" s="31">
        <v>89</v>
      </c>
      <c r="J91" s="82">
        <v>16.088000000000001</v>
      </c>
      <c r="K91" s="82">
        <v>0</v>
      </c>
      <c r="L91" s="82">
        <v>0</v>
      </c>
      <c r="M91" s="82">
        <v>0</v>
      </c>
      <c r="N91" s="82">
        <v>16.088000000000001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21.911999999999999</v>
      </c>
      <c r="AF91" s="82">
        <v>0</v>
      </c>
      <c r="AG91" s="82">
        <v>0</v>
      </c>
      <c r="AH91" s="82">
        <v>0</v>
      </c>
      <c r="AI91" s="82">
        <v>21.911999999999999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16.088000000000001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-16.088000000000001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21.911999999999999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-21.911999999999999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160.88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160.88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219.12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219.12</v>
      </c>
      <c r="DF91" s="81">
        <f t="shared" si="59"/>
        <v>38</v>
      </c>
      <c r="DG91" s="81">
        <f t="shared" si="60"/>
        <v>-16.088000000000001</v>
      </c>
      <c r="DH91" s="81">
        <f t="shared" si="61"/>
        <v>0</v>
      </c>
      <c r="DI91" s="81">
        <f t="shared" si="62"/>
        <v>0</v>
      </c>
      <c r="DJ91" s="81">
        <f t="shared" si="63"/>
        <v>-21.911999999999999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-27.518999999999998</v>
      </c>
      <c r="D92" s="82">
        <v>0</v>
      </c>
      <c r="E92" s="82">
        <v>0</v>
      </c>
      <c r="F92" s="82">
        <v>-37.481000000000002</v>
      </c>
      <c r="G92" s="82">
        <v>-65</v>
      </c>
      <c r="H92" s="76"/>
      <c r="I92" s="31">
        <v>90</v>
      </c>
      <c r="J92" s="82">
        <v>27.518999999999998</v>
      </c>
      <c r="K92" s="82">
        <v>0</v>
      </c>
      <c r="L92" s="82">
        <v>0</v>
      </c>
      <c r="M92" s="82">
        <v>0</v>
      </c>
      <c r="N92" s="82">
        <v>27.518999999999998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37.481000000000002</v>
      </c>
      <c r="AF92" s="82">
        <v>0</v>
      </c>
      <c r="AG92" s="82">
        <v>0</v>
      </c>
      <c r="AH92" s="82">
        <v>0</v>
      </c>
      <c r="AI92" s="82">
        <v>37.481000000000002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27.518999999999998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-27.518999999999998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37.481000000000002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-37.481000000000002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275.19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275.19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374.81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374.81</v>
      </c>
      <c r="DF92" s="81">
        <f t="shared" si="59"/>
        <v>65</v>
      </c>
      <c r="DG92" s="81">
        <f t="shared" si="60"/>
        <v>-27.518999999999998</v>
      </c>
      <c r="DH92" s="81">
        <f t="shared" si="61"/>
        <v>0</v>
      </c>
      <c r="DI92" s="81">
        <f t="shared" si="62"/>
        <v>0</v>
      </c>
      <c r="DJ92" s="81">
        <f t="shared" si="63"/>
        <v>-37.481000000000002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-38.948999999999998</v>
      </c>
      <c r="D93" s="82">
        <v>0</v>
      </c>
      <c r="E93" s="82">
        <v>0</v>
      </c>
      <c r="F93" s="82">
        <v>-53.051000000000002</v>
      </c>
      <c r="G93" s="82">
        <v>-92</v>
      </c>
      <c r="H93" s="76"/>
      <c r="I93" s="31">
        <v>91</v>
      </c>
      <c r="J93" s="82">
        <v>38.948999999999998</v>
      </c>
      <c r="K93" s="82">
        <v>0</v>
      </c>
      <c r="L93" s="82">
        <v>0</v>
      </c>
      <c r="M93" s="82">
        <v>0</v>
      </c>
      <c r="N93" s="82">
        <v>38.948999999999998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53.051000000000002</v>
      </c>
      <c r="AF93" s="82">
        <v>0</v>
      </c>
      <c r="AG93" s="82">
        <v>0</v>
      </c>
      <c r="AH93" s="82">
        <v>0</v>
      </c>
      <c r="AI93" s="82">
        <v>53.051000000000002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38.948999999999998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-38.948999999999998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53.051000000000002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-53.051000000000002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389.49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389.49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530.51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530.51</v>
      </c>
      <c r="DF93" s="81">
        <f t="shared" si="59"/>
        <v>92</v>
      </c>
      <c r="DG93" s="81">
        <f t="shared" si="60"/>
        <v>-38.948999999999998</v>
      </c>
      <c r="DH93" s="81">
        <f t="shared" si="61"/>
        <v>0</v>
      </c>
      <c r="DI93" s="81">
        <f t="shared" si="62"/>
        <v>0</v>
      </c>
      <c r="DJ93" s="81">
        <f t="shared" si="63"/>
        <v>-53.051000000000002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-60.118000000000002</v>
      </c>
      <c r="D94" s="82">
        <v>0</v>
      </c>
      <c r="E94" s="82">
        <v>0</v>
      </c>
      <c r="F94" s="82">
        <v>-81.882000000000005</v>
      </c>
      <c r="G94" s="82">
        <v>-142</v>
      </c>
      <c r="H94" s="76"/>
      <c r="I94" s="31">
        <v>92</v>
      </c>
      <c r="J94" s="82">
        <v>60.118000000000002</v>
      </c>
      <c r="K94" s="82">
        <v>0</v>
      </c>
      <c r="L94" s="82">
        <v>0</v>
      </c>
      <c r="M94" s="82">
        <v>0</v>
      </c>
      <c r="N94" s="82">
        <v>60.118000000000002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81.882000000000005</v>
      </c>
      <c r="AF94" s="82">
        <v>0</v>
      </c>
      <c r="AG94" s="82">
        <v>0</v>
      </c>
      <c r="AH94" s="82">
        <v>0</v>
      </c>
      <c r="AI94" s="82">
        <v>81.882000000000005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60.118000000000002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-60.118000000000002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81.882000000000005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-81.882000000000005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601.18000000000006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601.18000000000006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818.82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818.82</v>
      </c>
      <c r="DF94" s="81">
        <f t="shared" si="59"/>
        <v>142</v>
      </c>
      <c r="DG94" s="81">
        <f t="shared" si="60"/>
        <v>-60.118000000000002</v>
      </c>
      <c r="DH94" s="81">
        <f t="shared" si="61"/>
        <v>0</v>
      </c>
      <c r="DI94" s="81">
        <f t="shared" si="62"/>
        <v>0</v>
      </c>
      <c r="DJ94" s="81">
        <f t="shared" si="63"/>
        <v>-81.882000000000005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-74.088999999999999</v>
      </c>
      <c r="D95" s="82">
        <v>0</v>
      </c>
      <c r="E95" s="82">
        <v>0</v>
      </c>
      <c r="F95" s="82">
        <v>-100.911</v>
      </c>
      <c r="G95" s="82">
        <v>-175</v>
      </c>
      <c r="H95" s="76"/>
      <c r="I95" s="31">
        <v>93</v>
      </c>
      <c r="J95" s="82">
        <v>74.088999999999999</v>
      </c>
      <c r="K95" s="82">
        <v>0</v>
      </c>
      <c r="L95" s="82">
        <v>0</v>
      </c>
      <c r="M95" s="82">
        <v>0</v>
      </c>
      <c r="N95" s="82">
        <v>74.088999999999999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100.911</v>
      </c>
      <c r="AF95" s="82">
        <v>0</v>
      </c>
      <c r="AG95" s="82">
        <v>0</v>
      </c>
      <c r="AH95" s="82">
        <v>0</v>
      </c>
      <c r="AI95" s="82">
        <v>100.911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74.088999999999999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-74.088999999999999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100.911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-100.911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740.89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740.89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1009.11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1009.11</v>
      </c>
      <c r="DF95" s="81">
        <f t="shared" si="59"/>
        <v>175</v>
      </c>
      <c r="DG95" s="81">
        <f t="shared" si="60"/>
        <v>-74.088999999999999</v>
      </c>
      <c r="DH95" s="81">
        <f t="shared" si="61"/>
        <v>0</v>
      </c>
      <c r="DI95" s="81">
        <f t="shared" si="62"/>
        <v>0</v>
      </c>
      <c r="DJ95" s="81">
        <f t="shared" si="63"/>
        <v>-100.911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-82.555999999999997</v>
      </c>
      <c r="D96" s="82">
        <v>0</v>
      </c>
      <c r="E96" s="82">
        <v>0</v>
      </c>
      <c r="F96" s="82">
        <v>-112.444</v>
      </c>
      <c r="G96" s="82">
        <v>-195</v>
      </c>
      <c r="H96" s="76"/>
      <c r="I96" s="31">
        <v>94</v>
      </c>
      <c r="J96" s="82">
        <v>82.555999999999997</v>
      </c>
      <c r="K96" s="82">
        <v>0</v>
      </c>
      <c r="L96" s="82">
        <v>0</v>
      </c>
      <c r="M96" s="82">
        <v>0</v>
      </c>
      <c r="N96" s="82">
        <v>82.555999999999997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112.444</v>
      </c>
      <c r="AF96" s="82">
        <v>0</v>
      </c>
      <c r="AG96" s="82">
        <v>0</v>
      </c>
      <c r="AH96" s="82">
        <v>0</v>
      </c>
      <c r="AI96" s="82">
        <v>112.444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82.555999999999997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-82.555999999999997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112.444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-112.444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825.56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825.56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1124.44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1124.44</v>
      </c>
      <c r="DF96" s="81">
        <f t="shared" si="59"/>
        <v>195</v>
      </c>
      <c r="DG96" s="81">
        <f t="shared" si="60"/>
        <v>-82.555999999999997</v>
      </c>
      <c r="DH96" s="81">
        <f t="shared" si="61"/>
        <v>0</v>
      </c>
      <c r="DI96" s="81">
        <f t="shared" si="62"/>
        <v>0</v>
      </c>
      <c r="DJ96" s="81">
        <f t="shared" si="63"/>
        <v>-112.444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-82.132000000000005</v>
      </c>
      <c r="D97" s="82">
        <v>0</v>
      </c>
      <c r="E97" s="82">
        <v>0</v>
      </c>
      <c r="F97" s="82">
        <v>-111.86799999999999</v>
      </c>
      <c r="G97" s="82">
        <v>-194</v>
      </c>
      <c r="H97" s="76"/>
      <c r="I97" s="31">
        <v>95</v>
      </c>
      <c r="J97" s="82">
        <v>82.132000000000005</v>
      </c>
      <c r="K97" s="82">
        <v>0</v>
      </c>
      <c r="L97" s="82">
        <v>0</v>
      </c>
      <c r="M97" s="82">
        <v>0</v>
      </c>
      <c r="N97" s="82">
        <v>82.132000000000005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111.86799999999999</v>
      </c>
      <c r="AF97" s="82">
        <v>0</v>
      </c>
      <c r="AG97" s="82">
        <v>0</v>
      </c>
      <c r="AH97" s="82">
        <v>0</v>
      </c>
      <c r="AI97" s="82">
        <v>111.86799999999999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82.132000000000005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-82.132000000000005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111.86799999999999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-111.86799999999999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821.32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821.32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1118.6799999999998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1118.6799999999998</v>
      </c>
      <c r="DF97" s="81">
        <f t="shared" si="59"/>
        <v>194</v>
      </c>
      <c r="DG97" s="81">
        <f t="shared" si="60"/>
        <v>-82.132000000000005</v>
      </c>
      <c r="DH97" s="81">
        <f t="shared" si="61"/>
        <v>0</v>
      </c>
      <c r="DI97" s="81">
        <f t="shared" si="62"/>
        <v>0</v>
      </c>
      <c r="DJ97" s="81">
        <f t="shared" si="63"/>
        <v>-111.86799999999999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-81.286000000000001</v>
      </c>
      <c r="D98" s="82">
        <v>0</v>
      </c>
      <c r="E98" s="82">
        <v>0</v>
      </c>
      <c r="F98" s="82">
        <v>-110.714</v>
      </c>
      <c r="G98" s="82">
        <v>-192</v>
      </c>
      <c r="H98" s="76"/>
      <c r="I98" s="31">
        <v>96</v>
      </c>
      <c r="J98" s="82">
        <v>81.286000000000001</v>
      </c>
      <c r="K98" s="82">
        <v>0</v>
      </c>
      <c r="L98" s="82">
        <v>0</v>
      </c>
      <c r="M98" s="82">
        <v>0</v>
      </c>
      <c r="N98" s="82">
        <v>81.286000000000001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110.714</v>
      </c>
      <c r="AF98" s="82">
        <v>0</v>
      </c>
      <c r="AG98" s="82">
        <v>0</v>
      </c>
      <c r="AH98" s="82">
        <v>0</v>
      </c>
      <c r="AI98" s="82">
        <v>110.714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81.286000000000001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-81.286000000000001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110.714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-110.714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20490.737452000001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20490.737452000001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27909.006548000001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27909.006548000001</v>
      </c>
      <c r="DF98" s="81">
        <f t="shared" si="59"/>
        <v>192</v>
      </c>
      <c r="DG98" s="81">
        <f t="shared" si="60"/>
        <v>-81.286000000000001</v>
      </c>
      <c r="DH98" s="81">
        <f t="shared" si="61"/>
        <v>0</v>
      </c>
      <c r="DI98" s="81">
        <f t="shared" si="62"/>
        <v>0</v>
      </c>
      <c r="DJ98" s="81">
        <f t="shared" si="63"/>
        <v>-110.714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0.13875725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-0.13875725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0.18899274999999999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-0.18899274999999999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0.63070418630000002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0.63070418630000002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0.85903941369999992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0.85903941369999992</v>
      </c>
      <c r="DE99" s="86"/>
      <c r="DF99" s="81">
        <f t="shared" si="59"/>
        <v>0.32774999999999999</v>
      </c>
      <c r="DG99" s="81">
        <f t="shared" si="60"/>
        <v>-0.13875725</v>
      </c>
      <c r="DH99" s="81">
        <f t="shared" si="61"/>
        <v>0</v>
      </c>
      <c r="DI99" s="81">
        <f t="shared" si="62"/>
        <v>0</v>
      </c>
      <c r="DJ99" s="81">
        <f t="shared" si="63"/>
        <v>-0.18899274999999999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553.20230000000004</v>
      </c>
      <c r="H3" s="174">
        <f t="shared" ref="H3:H66" ca="1" si="2">INDIRECT("ISGS_Delhi_pp!" &amp; $V$3 &amp; X3)</f>
        <v>535.00194399999998</v>
      </c>
      <c r="I3" s="178">
        <f ca="1">INDIRECT("BRPL_EOD!" &amp; $V$3 &amp; X3)</f>
        <v>435.2</v>
      </c>
      <c r="J3" s="176">
        <f ca="1">INDIRECT("BYPL_EOD!" &amp; $V$3 &amp; X3)</f>
        <v>88.01</v>
      </c>
      <c r="K3" s="176">
        <f ca="1">INDIRECT("TPDDL_EOD!" &amp; $V$3 &amp; X3)</f>
        <v>9.01</v>
      </c>
      <c r="L3" s="176">
        <f ca="1">INDIRECT("NDMC_EOD!" &amp; $V$3 &amp; X3)</f>
        <v>2.79</v>
      </c>
      <c r="M3" s="177">
        <f ca="1">SUM(I3:L3)</f>
        <v>535.01</v>
      </c>
      <c r="N3" s="175">
        <f ca="1">INDIRECT("BRPL_ISGS_exbus!" &amp; $V$3 &amp; X3)</f>
        <v>435.19344690529147</v>
      </c>
      <c r="O3" s="176">
        <f ca="1">INDIRECT("BYPL_ISGS_exbus!" &amp; $V$3 &amp; X3)</f>
        <v>88.008674775125698</v>
      </c>
      <c r="P3" s="176">
        <f ca="1">INDIRECT("TPDDL_ISGS_exbus!" &amp; $V$3 &amp; X3)</f>
        <v>9.009864330461113</v>
      </c>
      <c r="Q3" s="176">
        <f ca="1">INDIRECT("NDMC_ISGS_exbus!" &amp; $V$3 &amp; X3)</f>
        <v>2.7899579891216986</v>
      </c>
      <c r="R3" s="177">
        <f ca="1">SUM(N3:Q3)</f>
        <v>535.00194399999998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523.20230000000004</v>
      </c>
      <c r="H4" s="182">
        <f t="shared" ca="1" si="2"/>
        <v>505.988944</v>
      </c>
      <c r="I4" s="183">
        <f t="shared" ref="I4:I67" ca="1" si="5">INDIRECT("BRPL_EOD!" &amp; $V$3 &amp; X4)</f>
        <v>406.18</v>
      </c>
      <c r="J4" s="180">
        <f t="shared" ref="J4:J67" ca="1" si="6">INDIRECT("BYPL_EOD!" &amp; $V$3 &amp; X4)</f>
        <v>88.01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2.79</v>
      </c>
      <c r="M4" s="181">
        <f t="shared" ref="M4:M67" ca="1" si="9">SUM(I4:L4)</f>
        <v>505.99</v>
      </c>
      <c r="N4" s="179">
        <f t="shared" ref="N4:N67" ca="1" si="10">INDIRECT("BRPL_ISGS_exbus!" &amp; $V$3 &amp; X4)</f>
        <v>406.17915230324712</v>
      </c>
      <c r="O4" s="180">
        <f t="shared" ref="O4:O67" ca="1" si="11">INDIRECT("BYPL_ISGS_exbus!" &amp; $V$3 &amp; X4)</f>
        <v>88.009816323326547</v>
      </c>
      <c r="P4" s="180">
        <f t="shared" ref="P4:P67" ca="1" si="12">INDIRECT("TPDDL_ISGS_exbus!" &amp; $V$3 &amp; X4)</f>
        <v>9.0099811961501217</v>
      </c>
      <c r="Q4" s="180">
        <f t="shared" ref="Q4:Q67" ca="1" si="13">INDIRECT("NDMC_ISGS_exbus!" &amp; $V$3 &amp; X4)</f>
        <v>2.7899941772762307</v>
      </c>
      <c r="R4" s="181">
        <f t="shared" ref="R4:R67" ca="1" si="14">SUM(N4:Q4)</f>
        <v>505.98894400000006</v>
      </c>
      <c r="W4" s="46"/>
      <c r="X4" s="46">
        <v>4</v>
      </c>
    </row>
    <row r="5" spans="1:24">
      <c r="A5" s="61" t="s">
        <v>47</v>
      </c>
      <c r="B5" s="174">
        <f t="shared" ca="1" si="3"/>
        <v>685.51594699999998</v>
      </c>
      <c r="C5" s="179">
        <f t="shared" ca="1" si="4"/>
        <v>509.89651970107911</v>
      </c>
      <c r="D5" s="180">
        <f t="shared" ca="1" si="0"/>
        <v>163.39498530295711</v>
      </c>
      <c r="E5" s="180">
        <f t="shared" ca="1" si="0"/>
        <v>9.3154860534769544</v>
      </c>
      <c r="F5" s="181">
        <f t="shared" ca="1" si="0"/>
        <v>2.9089559424869349</v>
      </c>
      <c r="G5" s="182">
        <f t="shared" ca="1" si="1"/>
        <v>463.20229999999998</v>
      </c>
      <c r="H5" s="182">
        <f t="shared" ca="1" si="2"/>
        <v>447.96294399999999</v>
      </c>
      <c r="I5" s="183">
        <f t="shared" ca="1" si="5"/>
        <v>348.16</v>
      </c>
      <c r="J5" s="180">
        <f t="shared" ca="1" si="6"/>
        <v>88.01</v>
      </c>
      <c r="K5" s="180">
        <f t="shared" ca="1" si="7"/>
        <v>9.01</v>
      </c>
      <c r="L5" s="180">
        <f t="shared" ca="1" si="8"/>
        <v>2.79</v>
      </c>
      <c r="M5" s="181">
        <f t="shared" ca="1" si="9"/>
        <v>447.97</v>
      </c>
      <c r="N5" s="179">
        <f t="shared" ca="1" si="10"/>
        <v>348.15451611277541</v>
      </c>
      <c r="O5" s="180">
        <f t="shared" ca="1" si="11"/>
        <v>88.008613749670729</v>
      </c>
      <c r="P5" s="180">
        <f t="shared" ca="1" si="12"/>
        <v>9.0098580829966277</v>
      </c>
      <c r="Q5" s="180">
        <f t="shared" ca="1" si="13"/>
        <v>2.7899560545572246</v>
      </c>
      <c r="R5" s="181">
        <f t="shared" ca="1" si="14"/>
        <v>447.96294399999999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685.51594699999998</v>
      </c>
      <c r="C6" s="179">
        <f t="shared" ca="1" si="4"/>
        <v>509.89651970107911</v>
      </c>
      <c r="D6" s="180">
        <f t="shared" ca="1" si="0"/>
        <v>163.39498530295711</v>
      </c>
      <c r="E6" s="180">
        <f t="shared" ca="1" si="0"/>
        <v>9.3154860534769544</v>
      </c>
      <c r="F6" s="181">
        <f t="shared" ca="1" si="0"/>
        <v>2.9089559424869349</v>
      </c>
      <c r="G6" s="182">
        <f t="shared" ca="1" si="1"/>
        <v>399.03919999999999</v>
      </c>
      <c r="H6" s="182">
        <f t="shared" ca="1" si="2"/>
        <v>385.91081000000003</v>
      </c>
      <c r="I6" s="183">
        <f t="shared" ca="1" si="5"/>
        <v>290.13</v>
      </c>
      <c r="J6" s="180">
        <f t="shared" ca="1" si="6"/>
        <v>88.01</v>
      </c>
      <c r="K6" s="180">
        <f t="shared" ca="1" si="7"/>
        <v>4.99</v>
      </c>
      <c r="L6" s="180">
        <f t="shared" ca="1" si="8"/>
        <v>2.79</v>
      </c>
      <c r="M6" s="181">
        <f t="shared" ca="1" si="9"/>
        <v>385.92</v>
      </c>
      <c r="N6" s="179">
        <f t="shared" ca="1" si="10"/>
        <v>290.12309106887437</v>
      </c>
      <c r="O6" s="180">
        <f t="shared" ca="1" si="11"/>
        <v>88.007904198020327</v>
      </c>
      <c r="P6" s="180">
        <f t="shared" ca="1" si="12"/>
        <v>4.9898811720045613</v>
      </c>
      <c r="Q6" s="180">
        <f t="shared" ca="1" si="13"/>
        <v>2.7899335611007463</v>
      </c>
      <c r="R6" s="181">
        <f t="shared" ca="1" si="14"/>
        <v>385.91081000000003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685.51594699999998</v>
      </c>
      <c r="C7" s="179">
        <f t="shared" ca="1" si="4"/>
        <v>509.89651970107911</v>
      </c>
      <c r="D7" s="180">
        <f t="shared" ca="1" si="0"/>
        <v>163.39498530295711</v>
      </c>
      <c r="E7" s="180">
        <f t="shared" ca="1" si="0"/>
        <v>9.3154860534769544</v>
      </c>
      <c r="F7" s="181">
        <f t="shared" ca="1" si="0"/>
        <v>2.9089559424869349</v>
      </c>
      <c r="G7" s="182">
        <f t="shared" ca="1" si="1"/>
        <v>381.03919999999999</v>
      </c>
      <c r="H7" s="182">
        <f t="shared" ca="1" si="2"/>
        <v>368.50301000000002</v>
      </c>
      <c r="I7" s="183">
        <f t="shared" ca="1" si="5"/>
        <v>272.72000000000003</v>
      </c>
      <c r="J7" s="180">
        <f t="shared" ca="1" si="6"/>
        <v>88.01</v>
      </c>
      <c r="K7" s="180">
        <f t="shared" ca="1" si="7"/>
        <v>4.99</v>
      </c>
      <c r="L7" s="180">
        <f t="shared" ca="1" si="8"/>
        <v>2.79</v>
      </c>
      <c r="M7" s="181">
        <f t="shared" ca="1" si="9"/>
        <v>368.51000000000005</v>
      </c>
      <c r="N7" s="179">
        <f t="shared" ca="1" si="10"/>
        <v>272.71482697131694</v>
      </c>
      <c r="O7" s="180">
        <f t="shared" ca="1" si="11"/>
        <v>88.008330601883259</v>
      </c>
      <c r="P7" s="180">
        <f t="shared" ca="1" si="12"/>
        <v>4.9899053482944833</v>
      </c>
      <c r="Q7" s="180">
        <f t="shared" ca="1" si="13"/>
        <v>2.7899470785053322</v>
      </c>
      <c r="R7" s="181">
        <f t="shared" ca="1" si="14"/>
        <v>368.50301000000002</v>
      </c>
      <c r="W7" s="46"/>
      <c r="X7" s="46">
        <v>7</v>
      </c>
    </row>
    <row r="8" spans="1:24">
      <c r="A8" s="61" t="s">
        <v>50</v>
      </c>
      <c r="B8" s="174">
        <f t="shared" ca="1" si="3"/>
        <v>685.51594699999998</v>
      </c>
      <c r="C8" s="179">
        <f t="shared" ca="1" si="4"/>
        <v>509.89651970107911</v>
      </c>
      <c r="D8" s="180">
        <f t="shared" ca="1" si="0"/>
        <v>163.39498530295711</v>
      </c>
      <c r="E8" s="180">
        <f t="shared" ca="1" si="0"/>
        <v>9.3154860534769544</v>
      </c>
      <c r="F8" s="181">
        <f t="shared" ca="1" si="0"/>
        <v>2.9089559424869349</v>
      </c>
      <c r="G8" s="182">
        <f t="shared" ca="1" si="1"/>
        <v>381.03919999999999</v>
      </c>
      <c r="H8" s="182">
        <f t="shared" ca="1" si="2"/>
        <v>368.50301000000002</v>
      </c>
      <c r="I8" s="183">
        <f t="shared" ca="1" si="5"/>
        <v>272.72000000000003</v>
      </c>
      <c r="J8" s="180">
        <f t="shared" ca="1" si="6"/>
        <v>88.01</v>
      </c>
      <c r="K8" s="180">
        <f t="shared" ca="1" si="7"/>
        <v>4.99</v>
      </c>
      <c r="L8" s="180">
        <f t="shared" ca="1" si="8"/>
        <v>2.79</v>
      </c>
      <c r="M8" s="181">
        <f t="shared" ca="1" si="9"/>
        <v>368.51000000000005</v>
      </c>
      <c r="N8" s="179">
        <f t="shared" ca="1" si="10"/>
        <v>272.71482697131694</v>
      </c>
      <c r="O8" s="180">
        <f t="shared" ca="1" si="11"/>
        <v>88.008330601883259</v>
      </c>
      <c r="P8" s="180">
        <f t="shared" ca="1" si="12"/>
        <v>4.9899053482944833</v>
      </c>
      <c r="Q8" s="180">
        <f t="shared" ca="1" si="13"/>
        <v>2.7899470785053322</v>
      </c>
      <c r="R8" s="181">
        <f t="shared" ca="1" si="14"/>
        <v>368.50301000000002</v>
      </c>
      <c r="W8" s="46"/>
      <c r="X8" s="46">
        <v>8</v>
      </c>
    </row>
    <row r="9" spans="1:24">
      <c r="A9" s="61" t="s">
        <v>51</v>
      </c>
      <c r="B9" s="174">
        <f t="shared" ca="1" si="3"/>
        <v>685.51594699999998</v>
      </c>
      <c r="C9" s="179">
        <f t="shared" ca="1" si="4"/>
        <v>509.89651970107911</v>
      </c>
      <c r="D9" s="180">
        <f t="shared" ca="1" si="0"/>
        <v>163.39498530295711</v>
      </c>
      <c r="E9" s="180">
        <f t="shared" ca="1" si="0"/>
        <v>9.3154860534769544</v>
      </c>
      <c r="F9" s="181">
        <f t="shared" ca="1" si="0"/>
        <v>2.9089559424869349</v>
      </c>
      <c r="G9" s="182">
        <f t="shared" ca="1" si="1"/>
        <v>381.03919999999999</v>
      </c>
      <c r="H9" s="182">
        <f t="shared" ca="1" si="2"/>
        <v>368.50301000000002</v>
      </c>
      <c r="I9" s="183">
        <f t="shared" ca="1" si="5"/>
        <v>272.72000000000003</v>
      </c>
      <c r="J9" s="180">
        <f t="shared" ca="1" si="6"/>
        <v>88.01</v>
      </c>
      <c r="K9" s="180">
        <f t="shared" ca="1" si="7"/>
        <v>4.99</v>
      </c>
      <c r="L9" s="180">
        <f t="shared" ca="1" si="8"/>
        <v>2.79</v>
      </c>
      <c r="M9" s="181">
        <f t="shared" ca="1" si="9"/>
        <v>368.51000000000005</v>
      </c>
      <c r="N9" s="179">
        <f t="shared" ca="1" si="10"/>
        <v>272.71482697131694</v>
      </c>
      <c r="O9" s="180">
        <f t="shared" ca="1" si="11"/>
        <v>88.008330601883259</v>
      </c>
      <c r="P9" s="180">
        <f t="shared" ca="1" si="12"/>
        <v>4.9899053482944833</v>
      </c>
      <c r="Q9" s="180">
        <f t="shared" ca="1" si="13"/>
        <v>2.7899470785053322</v>
      </c>
      <c r="R9" s="181">
        <f t="shared" ca="1" si="14"/>
        <v>368.50301000000002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685.51594699999998</v>
      </c>
      <c r="C10" s="179">
        <f t="shared" ca="1" si="4"/>
        <v>509.89651970107911</v>
      </c>
      <c r="D10" s="180">
        <f t="shared" ca="1" si="0"/>
        <v>163.39498530295711</v>
      </c>
      <c r="E10" s="180">
        <f t="shared" ca="1" si="0"/>
        <v>9.3154860534769544</v>
      </c>
      <c r="F10" s="181">
        <f t="shared" ca="1" si="0"/>
        <v>2.9089559424869349</v>
      </c>
      <c r="G10" s="182">
        <f t="shared" ca="1" si="1"/>
        <v>381.03919999999999</v>
      </c>
      <c r="H10" s="182">
        <f t="shared" ca="1" si="2"/>
        <v>368.50301000000002</v>
      </c>
      <c r="I10" s="183">
        <f t="shared" ca="1" si="5"/>
        <v>272.72000000000003</v>
      </c>
      <c r="J10" s="180">
        <f t="shared" ca="1" si="6"/>
        <v>88.01</v>
      </c>
      <c r="K10" s="180">
        <f t="shared" ca="1" si="7"/>
        <v>4.99</v>
      </c>
      <c r="L10" s="180">
        <f t="shared" ca="1" si="8"/>
        <v>2.79</v>
      </c>
      <c r="M10" s="181">
        <f t="shared" ca="1" si="9"/>
        <v>368.51000000000005</v>
      </c>
      <c r="N10" s="179">
        <f t="shared" ca="1" si="10"/>
        <v>272.71482697131694</v>
      </c>
      <c r="O10" s="180">
        <f t="shared" ca="1" si="11"/>
        <v>88.008330601883259</v>
      </c>
      <c r="P10" s="180">
        <f t="shared" ca="1" si="12"/>
        <v>4.9899053482944833</v>
      </c>
      <c r="Q10" s="180">
        <f t="shared" ca="1" si="13"/>
        <v>2.7899470785053322</v>
      </c>
      <c r="R10" s="181">
        <f t="shared" ca="1" si="14"/>
        <v>368.50301000000002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381.05259999999998</v>
      </c>
      <c r="H11" s="182">
        <f t="shared" ca="1" si="2"/>
        <v>368.51596899999998</v>
      </c>
      <c r="I11" s="183">
        <f t="shared" ca="1" si="5"/>
        <v>272.73</v>
      </c>
      <c r="J11" s="180">
        <f t="shared" ca="1" si="6"/>
        <v>88.01</v>
      </c>
      <c r="K11" s="180">
        <f t="shared" ca="1" si="7"/>
        <v>4.99</v>
      </c>
      <c r="L11" s="180">
        <f t="shared" ca="1" si="8"/>
        <v>2.79</v>
      </c>
      <c r="M11" s="181">
        <f t="shared" ca="1" si="9"/>
        <v>368.52000000000004</v>
      </c>
      <c r="N11" s="179">
        <f t="shared" ca="1" si="10"/>
        <v>272.72701678435362</v>
      </c>
      <c r="O11" s="180">
        <f t="shared" ca="1" si="11"/>
        <v>88.009037315993695</v>
      </c>
      <c r="P11" s="180">
        <f t="shared" ca="1" si="12"/>
        <v>4.9899454176435469</v>
      </c>
      <c r="Q11" s="180">
        <f t="shared" ca="1" si="13"/>
        <v>2.7899694820091172</v>
      </c>
      <c r="R11" s="181">
        <f t="shared" ca="1" si="14"/>
        <v>368.51596899999993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381.05259999999998</v>
      </c>
      <c r="H12" s="182">
        <f t="shared" ca="1" si="2"/>
        <v>368.51596899999998</v>
      </c>
      <c r="I12" s="183">
        <f t="shared" ca="1" si="5"/>
        <v>272.73</v>
      </c>
      <c r="J12" s="180">
        <f t="shared" ca="1" si="6"/>
        <v>88.01</v>
      </c>
      <c r="K12" s="180">
        <f t="shared" ca="1" si="7"/>
        <v>4.99</v>
      </c>
      <c r="L12" s="180">
        <f t="shared" ca="1" si="8"/>
        <v>2.79</v>
      </c>
      <c r="M12" s="181">
        <f t="shared" ca="1" si="9"/>
        <v>368.52000000000004</v>
      </c>
      <c r="N12" s="179">
        <f t="shared" ca="1" si="10"/>
        <v>272.72701678435362</v>
      </c>
      <c r="O12" s="180">
        <f t="shared" ca="1" si="11"/>
        <v>88.009037315993695</v>
      </c>
      <c r="P12" s="180">
        <f t="shared" ca="1" si="12"/>
        <v>4.9899454176435469</v>
      </c>
      <c r="Q12" s="180">
        <f t="shared" ca="1" si="13"/>
        <v>2.7899694820091172</v>
      </c>
      <c r="R12" s="181">
        <f t="shared" ca="1" si="14"/>
        <v>368.51596899999993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381.05259999999998</v>
      </c>
      <c r="H13" s="182">
        <f t="shared" ca="1" si="2"/>
        <v>368.51596899999998</v>
      </c>
      <c r="I13" s="183">
        <f t="shared" ca="1" si="5"/>
        <v>272.73</v>
      </c>
      <c r="J13" s="180">
        <f t="shared" ca="1" si="6"/>
        <v>88.01</v>
      </c>
      <c r="K13" s="180">
        <f t="shared" ca="1" si="7"/>
        <v>4.99</v>
      </c>
      <c r="L13" s="180">
        <f t="shared" ca="1" si="8"/>
        <v>2.79</v>
      </c>
      <c r="M13" s="181">
        <f t="shared" ca="1" si="9"/>
        <v>368.52000000000004</v>
      </c>
      <c r="N13" s="179">
        <f t="shared" ca="1" si="10"/>
        <v>272.72701678435362</v>
      </c>
      <c r="O13" s="180">
        <f t="shared" ca="1" si="11"/>
        <v>88.009037315993695</v>
      </c>
      <c r="P13" s="180">
        <f t="shared" ca="1" si="12"/>
        <v>4.9899454176435469</v>
      </c>
      <c r="Q13" s="180">
        <f t="shared" ca="1" si="13"/>
        <v>2.7899694820091172</v>
      </c>
      <c r="R13" s="181">
        <f t="shared" ca="1" si="14"/>
        <v>368.51596899999993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381.05259999999998</v>
      </c>
      <c r="H14" s="182">
        <f t="shared" ca="1" si="2"/>
        <v>368.51596899999998</v>
      </c>
      <c r="I14" s="183">
        <f t="shared" ca="1" si="5"/>
        <v>272.73</v>
      </c>
      <c r="J14" s="180">
        <f t="shared" ca="1" si="6"/>
        <v>88.01</v>
      </c>
      <c r="K14" s="180">
        <f t="shared" ca="1" si="7"/>
        <v>4.99</v>
      </c>
      <c r="L14" s="180">
        <f t="shared" ca="1" si="8"/>
        <v>2.79</v>
      </c>
      <c r="M14" s="181">
        <f t="shared" ca="1" si="9"/>
        <v>368.52000000000004</v>
      </c>
      <c r="N14" s="179">
        <f t="shared" ca="1" si="10"/>
        <v>272.72701678435362</v>
      </c>
      <c r="O14" s="180">
        <f t="shared" ca="1" si="11"/>
        <v>88.009037315993695</v>
      </c>
      <c r="P14" s="180">
        <f t="shared" ca="1" si="12"/>
        <v>4.9899454176435469</v>
      </c>
      <c r="Q14" s="180">
        <f t="shared" ca="1" si="13"/>
        <v>2.7899694820091172</v>
      </c>
      <c r="R14" s="181">
        <f t="shared" ca="1" si="14"/>
        <v>368.51596899999993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381.05259999999998</v>
      </c>
      <c r="H15" s="182">
        <f t="shared" ca="1" si="2"/>
        <v>368.51596899999998</v>
      </c>
      <c r="I15" s="183">
        <f t="shared" ca="1" si="5"/>
        <v>272.73</v>
      </c>
      <c r="J15" s="180">
        <f t="shared" ca="1" si="6"/>
        <v>88.01</v>
      </c>
      <c r="K15" s="180">
        <f t="shared" ca="1" si="7"/>
        <v>4.99</v>
      </c>
      <c r="L15" s="180">
        <f t="shared" ca="1" si="8"/>
        <v>2.79</v>
      </c>
      <c r="M15" s="181">
        <f t="shared" ca="1" si="9"/>
        <v>368.52000000000004</v>
      </c>
      <c r="N15" s="179">
        <f t="shared" ca="1" si="10"/>
        <v>272.72701678435362</v>
      </c>
      <c r="O15" s="180">
        <f t="shared" ca="1" si="11"/>
        <v>88.009037315993695</v>
      </c>
      <c r="P15" s="180">
        <f t="shared" ca="1" si="12"/>
        <v>4.9899454176435469</v>
      </c>
      <c r="Q15" s="180">
        <f t="shared" ca="1" si="13"/>
        <v>2.7899694820091172</v>
      </c>
      <c r="R15" s="181">
        <f t="shared" ca="1" si="14"/>
        <v>368.51596899999993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381.05259999999998</v>
      </c>
      <c r="H16" s="182">
        <f t="shared" ca="1" si="2"/>
        <v>368.51596899999998</v>
      </c>
      <c r="I16" s="183">
        <f t="shared" ca="1" si="5"/>
        <v>272.73</v>
      </c>
      <c r="J16" s="180">
        <f t="shared" ca="1" si="6"/>
        <v>88.01</v>
      </c>
      <c r="K16" s="180">
        <f t="shared" ca="1" si="7"/>
        <v>4.99</v>
      </c>
      <c r="L16" s="180">
        <f t="shared" ca="1" si="8"/>
        <v>2.79</v>
      </c>
      <c r="M16" s="181">
        <f t="shared" ca="1" si="9"/>
        <v>368.52000000000004</v>
      </c>
      <c r="N16" s="179">
        <f t="shared" ca="1" si="10"/>
        <v>272.72701678435362</v>
      </c>
      <c r="O16" s="180">
        <f t="shared" ca="1" si="11"/>
        <v>88.009037315993695</v>
      </c>
      <c r="P16" s="180">
        <f t="shared" ca="1" si="12"/>
        <v>4.9899454176435469</v>
      </c>
      <c r="Q16" s="180">
        <f t="shared" ca="1" si="13"/>
        <v>2.7899694820091172</v>
      </c>
      <c r="R16" s="181">
        <f t="shared" ca="1" si="14"/>
        <v>368.51596899999993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381.05259999999998</v>
      </c>
      <c r="H17" s="182">
        <f t="shared" ca="1" si="2"/>
        <v>368.51596899999998</v>
      </c>
      <c r="I17" s="183">
        <f t="shared" ca="1" si="5"/>
        <v>272.73</v>
      </c>
      <c r="J17" s="180">
        <f t="shared" ca="1" si="6"/>
        <v>88.01</v>
      </c>
      <c r="K17" s="180">
        <f t="shared" ca="1" si="7"/>
        <v>4.99</v>
      </c>
      <c r="L17" s="180">
        <f t="shared" ca="1" si="8"/>
        <v>2.79</v>
      </c>
      <c r="M17" s="181">
        <f t="shared" ca="1" si="9"/>
        <v>368.52000000000004</v>
      </c>
      <c r="N17" s="179">
        <f t="shared" ca="1" si="10"/>
        <v>272.72701678435362</v>
      </c>
      <c r="O17" s="180">
        <f t="shared" ca="1" si="11"/>
        <v>88.009037315993695</v>
      </c>
      <c r="P17" s="180">
        <f t="shared" ca="1" si="12"/>
        <v>4.9899454176435469</v>
      </c>
      <c r="Q17" s="180">
        <f t="shared" ca="1" si="13"/>
        <v>2.7899694820091172</v>
      </c>
      <c r="R17" s="181">
        <f t="shared" ca="1" si="14"/>
        <v>368.51596899999993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381.05259999999998</v>
      </c>
      <c r="H18" s="182">
        <f t="shared" ca="1" si="2"/>
        <v>368.51596899999998</v>
      </c>
      <c r="I18" s="183">
        <f t="shared" ca="1" si="5"/>
        <v>272.73</v>
      </c>
      <c r="J18" s="180">
        <f t="shared" ca="1" si="6"/>
        <v>88.01</v>
      </c>
      <c r="K18" s="180">
        <f t="shared" ca="1" si="7"/>
        <v>4.99</v>
      </c>
      <c r="L18" s="180">
        <f t="shared" ca="1" si="8"/>
        <v>2.79</v>
      </c>
      <c r="M18" s="181">
        <f t="shared" ca="1" si="9"/>
        <v>368.52000000000004</v>
      </c>
      <c r="N18" s="179">
        <f t="shared" ca="1" si="10"/>
        <v>272.72701678435362</v>
      </c>
      <c r="O18" s="180">
        <f t="shared" ca="1" si="11"/>
        <v>88.009037315993695</v>
      </c>
      <c r="P18" s="180">
        <f t="shared" ca="1" si="12"/>
        <v>4.9899454176435469</v>
      </c>
      <c r="Q18" s="180">
        <f t="shared" ca="1" si="13"/>
        <v>2.7899694820091172</v>
      </c>
      <c r="R18" s="181">
        <f t="shared" ca="1" si="14"/>
        <v>368.51596899999993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381.05259999999998</v>
      </c>
      <c r="H19" s="182">
        <f t="shared" ca="1" si="2"/>
        <v>368.51596899999998</v>
      </c>
      <c r="I19" s="183">
        <f t="shared" ca="1" si="5"/>
        <v>272.73</v>
      </c>
      <c r="J19" s="180">
        <f t="shared" ca="1" si="6"/>
        <v>88.01</v>
      </c>
      <c r="K19" s="180">
        <f t="shared" ca="1" si="7"/>
        <v>4.99</v>
      </c>
      <c r="L19" s="180">
        <f t="shared" ca="1" si="8"/>
        <v>2.79</v>
      </c>
      <c r="M19" s="181">
        <f t="shared" ca="1" si="9"/>
        <v>368.52000000000004</v>
      </c>
      <c r="N19" s="179">
        <f t="shared" ca="1" si="10"/>
        <v>272.72701678435362</v>
      </c>
      <c r="O19" s="180">
        <f t="shared" ca="1" si="11"/>
        <v>88.009037315993695</v>
      </c>
      <c r="P19" s="180">
        <f t="shared" ca="1" si="12"/>
        <v>4.9899454176435469</v>
      </c>
      <c r="Q19" s="180">
        <f t="shared" ca="1" si="13"/>
        <v>2.7899694820091172</v>
      </c>
      <c r="R19" s="181">
        <f t="shared" ca="1" si="14"/>
        <v>368.51596899999993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381.05259999999998</v>
      </c>
      <c r="H20" s="182">
        <f t="shared" ca="1" si="2"/>
        <v>368.51596899999998</v>
      </c>
      <c r="I20" s="183">
        <f t="shared" ca="1" si="5"/>
        <v>272.73</v>
      </c>
      <c r="J20" s="180">
        <f t="shared" ca="1" si="6"/>
        <v>88.01</v>
      </c>
      <c r="K20" s="180">
        <f t="shared" ca="1" si="7"/>
        <v>4.99</v>
      </c>
      <c r="L20" s="180">
        <f t="shared" ca="1" si="8"/>
        <v>2.79</v>
      </c>
      <c r="M20" s="181">
        <f t="shared" ca="1" si="9"/>
        <v>368.52000000000004</v>
      </c>
      <c r="N20" s="179">
        <f t="shared" ca="1" si="10"/>
        <v>272.72701678435362</v>
      </c>
      <c r="O20" s="180">
        <f t="shared" ca="1" si="11"/>
        <v>88.009037315993695</v>
      </c>
      <c r="P20" s="180">
        <f t="shared" ca="1" si="12"/>
        <v>4.9899454176435469</v>
      </c>
      <c r="Q20" s="180">
        <f t="shared" ca="1" si="13"/>
        <v>2.7899694820091172</v>
      </c>
      <c r="R20" s="181">
        <f t="shared" ca="1" si="14"/>
        <v>368.51596899999993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381.05259999999998</v>
      </c>
      <c r="H21" s="182">
        <f t="shared" ca="1" si="2"/>
        <v>368.51596899999998</v>
      </c>
      <c r="I21" s="183">
        <f t="shared" ca="1" si="5"/>
        <v>272.73</v>
      </c>
      <c r="J21" s="180">
        <f t="shared" ca="1" si="6"/>
        <v>88.01</v>
      </c>
      <c r="K21" s="180">
        <f t="shared" ca="1" si="7"/>
        <v>4.99</v>
      </c>
      <c r="L21" s="180">
        <f t="shared" ca="1" si="8"/>
        <v>2.79</v>
      </c>
      <c r="M21" s="181">
        <f t="shared" ca="1" si="9"/>
        <v>368.52000000000004</v>
      </c>
      <c r="N21" s="179">
        <f t="shared" ca="1" si="10"/>
        <v>272.72701678435362</v>
      </c>
      <c r="O21" s="180">
        <f t="shared" ca="1" si="11"/>
        <v>88.009037315993695</v>
      </c>
      <c r="P21" s="180">
        <f t="shared" ca="1" si="12"/>
        <v>4.9899454176435469</v>
      </c>
      <c r="Q21" s="180">
        <f t="shared" ca="1" si="13"/>
        <v>2.7899694820091172</v>
      </c>
      <c r="R21" s="181">
        <f t="shared" ca="1" si="14"/>
        <v>368.51596899999993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381.05259999999998</v>
      </c>
      <c r="H22" s="182">
        <f t="shared" ca="1" si="2"/>
        <v>368.51596899999998</v>
      </c>
      <c r="I22" s="183">
        <f t="shared" ca="1" si="5"/>
        <v>272.73</v>
      </c>
      <c r="J22" s="180">
        <f t="shared" ca="1" si="6"/>
        <v>88.01</v>
      </c>
      <c r="K22" s="180">
        <f t="shared" ca="1" si="7"/>
        <v>4.99</v>
      </c>
      <c r="L22" s="180">
        <f t="shared" ca="1" si="8"/>
        <v>2.79</v>
      </c>
      <c r="M22" s="181">
        <f t="shared" ca="1" si="9"/>
        <v>368.52000000000004</v>
      </c>
      <c r="N22" s="179">
        <f t="shared" ca="1" si="10"/>
        <v>272.72701678435362</v>
      </c>
      <c r="O22" s="180">
        <f t="shared" ca="1" si="11"/>
        <v>88.009037315993695</v>
      </c>
      <c r="P22" s="180">
        <f t="shared" ca="1" si="12"/>
        <v>4.9899454176435469</v>
      </c>
      <c r="Q22" s="180">
        <f t="shared" ca="1" si="13"/>
        <v>2.7899694820091172</v>
      </c>
      <c r="R22" s="181">
        <f t="shared" ca="1" si="14"/>
        <v>368.51596899999993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381.05259999999998</v>
      </c>
      <c r="H23" s="182">
        <f t="shared" ca="1" si="2"/>
        <v>368.51596899999998</v>
      </c>
      <c r="I23" s="183">
        <f t="shared" ca="1" si="5"/>
        <v>272.73</v>
      </c>
      <c r="J23" s="180">
        <f t="shared" ca="1" si="6"/>
        <v>88.01</v>
      </c>
      <c r="K23" s="180">
        <f t="shared" ca="1" si="7"/>
        <v>4.99</v>
      </c>
      <c r="L23" s="180">
        <f t="shared" ca="1" si="8"/>
        <v>2.79</v>
      </c>
      <c r="M23" s="181">
        <f t="shared" ca="1" si="9"/>
        <v>368.52000000000004</v>
      </c>
      <c r="N23" s="179">
        <f t="shared" ca="1" si="10"/>
        <v>272.72701678435362</v>
      </c>
      <c r="O23" s="180">
        <f t="shared" ca="1" si="11"/>
        <v>88.009037315993695</v>
      </c>
      <c r="P23" s="180">
        <f t="shared" ca="1" si="12"/>
        <v>4.9899454176435469</v>
      </c>
      <c r="Q23" s="180">
        <f t="shared" ca="1" si="13"/>
        <v>2.7899694820091172</v>
      </c>
      <c r="R23" s="181">
        <f t="shared" ca="1" si="14"/>
        <v>368.51596899999993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381.05259999999998</v>
      </c>
      <c r="H24" s="182">
        <f t="shared" ca="1" si="2"/>
        <v>368.51596899999998</v>
      </c>
      <c r="I24" s="183">
        <f t="shared" ca="1" si="5"/>
        <v>272.73</v>
      </c>
      <c r="J24" s="180">
        <f t="shared" ca="1" si="6"/>
        <v>88.01</v>
      </c>
      <c r="K24" s="180">
        <f t="shared" ca="1" si="7"/>
        <v>4.99</v>
      </c>
      <c r="L24" s="180">
        <f t="shared" ca="1" si="8"/>
        <v>2.79</v>
      </c>
      <c r="M24" s="181">
        <f t="shared" ca="1" si="9"/>
        <v>368.52000000000004</v>
      </c>
      <c r="N24" s="179">
        <f t="shared" ca="1" si="10"/>
        <v>272.72701678435362</v>
      </c>
      <c r="O24" s="180">
        <f t="shared" ca="1" si="11"/>
        <v>88.009037315993695</v>
      </c>
      <c r="P24" s="180">
        <f t="shared" ca="1" si="12"/>
        <v>4.9899454176435469</v>
      </c>
      <c r="Q24" s="180">
        <f t="shared" ca="1" si="13"/>
        <v>2.7899694820091172</v>
      </c>
      <c r="R24" s="181">
        <f t="shared" ca="1" si="14"/>
        <v>368.51596899999993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381.05259999999998</v>
      </c>
      <c r="H25" s="182">
        <f t="shared" ca="1" si="2"/>
        <v>368.51596899999998</v>
      </c>
      <c r="I25" s="183">
        <f t="shared" ca="1" si="5"/>
        <v>272.73</v>
      </c>
      <c r="J25" s="180">
        <f t="shared" ca="1" si="6"/>
        <v>88.01</v>
      </c>
      <c r="K25" s="180">
        <f t="shared" ca="1" si="7"/>
        <v>4.99</v>
      </c>
      <c r="L25" s="180">
        <f t="shared" ca="1" si="8"/>
        <v>2.79</v>
      </c>
      <c r="M25" s="181">
        <f t="shared" ca="1" si="9"/>
        <v>368.52000000000004</v>
      </c>
      <c r="N25" s="179">
        <f t="shared" ca="1" si="10"/>
        <v>272.72701678435362</v>
      </c>
      <c r="O25" s="180">
        <f t="shared" ca="1" si="11"/>
        <v>88.009037315993695</v>
      </c>
      <c r="P25" s="180">
        <f t="shared" ca="1" si="12"/>
        <v>4.9899454176435469</v>
      </c>
      <c r="Q25" s="180">
        <f t="shared" ca="1" si="13"/>
        <v>2.7899694820091172</v>
      </c>
      <c r="R25" s="181">
        <f t="shared" ca="1" si="14"/>
        <v>368.51596899999993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381.05259999999998</v>
      </c>
      <c r="H26" s="182">
        <f t="shared" ca="1" si="2"/>
        <v>368.51596899999998</v>
      </c>
      <c r="I26" s="183">
        <f t="shared" ca="1" si="5"/>
        <v>272.73</v>
      </c>
      <c r="J26" s="180">
        <f t="shared" ca="1" si="6"/>
        <v>88.01</v>
      </c>
      <c r="K26" s="180">
        <f t="shared" ca="1" si="7"/>
        <v>4.99</v>
      </c>
      <c r="L26" s="180">
        <f t="shared" ca="1" si="8"/>
        <v>2.79</v>
      </c>
      <c r="M26" s="181">
        <f t="shared" ca="1" si="9"/>
        <v>368.52000000000004</v>
      </c>
      <c r="N26" s="179">
        <f t="shared" ca="1" si="10"/>
        <v>272.72701678435362</v>
      </c>
      <c r="O26" s="180">
        <f t="shared" ca="1" si="11"/>
        <v>88.009037315993695</v>
      </c>
      <c r="P26" s="180">
        <f t="shared" ca="1" si="12"/>
        <v>4.9899454176435469</v>
      </c>
      <c r="Q26" s="180">
        <f t="shared" ca="1" si="13"/>
        <v>2.7899694820091172</v>
      </c>
      <c r="R26" s="181">
        <f t="shared" ca="1" si="14"/>
        <v>368.51596899999993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381.05259999999998</v>
      </c>
      <c r="H27" s="182">
        <f t="shared" ca="1" si="2"/>
        <v>368.51596899999998</v>
      </c>
      <c r="I27" s="183">
        <f t="shared" ca="1" si="5"/>
        <v>272.73</v>
      </c>
      <c r="J27" s="180">
        <f t="shared" ca="1" si="6"/>
        <v>88.01</v>
      </c>
      <c r="K27" s="180">
        <f t="shared" ca="1" si="7"/>
        <v>4.99</v>
      </c>
      <c r="L27" s="180">
        <f t="shared" ca="1" si="8"/>
        <v>2.79</v>
      </c>
      <c r="M27" s="181">
        <f t="shared" ca="1" si="9"/>
        <v>368.52000000000004</v>
      </c>
      <c r="N27" s="179">
        <f t="shared" ca="1" si="10"/>
        <v>272.72701678435362</v>
      </c>
      <c r="O27" s="180">
        <f t="shared" ca="1" si="11"/>
        <v>88.009037315993695</v>
      </c>
      <c r="P27" s="180">
        <f t="shared" ca="1" si="12"/>
        <v>4.9899454176435469</v>
      </c>
      <c r="Q27" s="180">
        <f t="shared" ca="1" si="13"/>
        <v>2.7899694820091172</v>
      </c>
      <c r="R27" s="181">
        <f t="shared" ca="1" si="14"/>
        <v>368.51596899999993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385.25920000000002</v>
      </c>
      <c r="H28" s="182">
        <f t="shared" ca="1" si="2"/>
        <v>372.58417200000002</v>
      </c>
      <c r="I28" s="183">
        <f t="shared" ca="1" si="5"/>
        <v>272.72000000000003</v>
      </c>
      <c r="J28" s="180">
        <f t="shared" ca="1" si="6"/>
        <v>88</v>
      </c>
      <c r="K28" s="180">
        <f t="shared" ca="1" si="7"/>
        <v>9.06</v>
      </c>
      <c r="L28" s="180">
        <f t="shared" ca="1" si="8"/>
        <v>2.79</v>
      </c>
      <c r="M28" s="181">
        <f t="shared" ca="1" si="9"/>
        <v>372.57000000000005</v>
      </c>
      <c r="N28" s="179">
        <f t="shared" ca="1" si="10"/>
        <v>272.73037385683227</v>
      </c>
      <c r="O28" s="180">
        <f t="shared" ca="1" si="11"/>
        <v>88.003347387068189</v>
      </c>
      <c r="P28" s="180">
        <f t="shared" ca="1" si="12"/>
        <v>9.0603446287140663</v>
      </c>
      <c r="Q28" s="180">
        <f t="shared" ca="1" si="13"/>
        <v>2.7901061273854575</v>
      </c>
      <c r="R28" s="181">
        <f t="shared" ca="1" si="14"/>
        <v>372.58417199999997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381.05259999999998</v>
      </c>
      <c r="H29" s="182">
        <f t="shared" ca="1" si="2"/>
        <v>368.51596899999998</v>
      </c>
      <c r="I29" s="183">
        <f t="shared" ca="1" si="5"/>
        <v>272.73</v>
      </c>
      <c r="J29" s="180">
        <f t="shared" ca="1" si="6"/>
        <v>88.01</v>
      </c>
      <c r="K29" s="180">
        <f t="shared" ca="1" si="7"/>
        <v>4.99</v>
      </c>
      <c r="L29" s="180">
        <f t="shared" ca="1" si="8"/>
        <v>2.79</v>
      </c>
      <c r="M29" s="181">
        <f t="shared" ca="1" si="9"/>
        <v>368.52000000000004</v>
      </c>
      <c r="N29" s="179">
        <f t="shared" ca="1" si="10"/>
        <v>272.72701678435362</v>
      </c>
      <c r="O29" s="180">
        <f t="shared" ca="1" si="11"/>
        <v>88.009037315993695</v>
      </c>
      <c r="P29" s="180">
        <f t="shared" ca="1" si="12"/>
        <v>4.9899454176435469</v>
      </c>
      <c r="Q29" s="180">
        <f t="shared" ca="1" si="13"/>
        <v>2.7899694820091172</v>
      </c>
      <c r="R29" s="181">
        <f t="shared" ca="1" si="14"/>
        <v>368.51596899999993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381.05259999999998</v>
      </c>
      <c r="H30" s="182">
        <f t="shared" ca="1" si="2"/>
        <v>368.51596899999998</v>
      </c>
      <c r="I30" s="183">
        <f t="shared" ca="1" si="5"/>
        <v>272.73</v>
      </c>
      <c r="J30" s="180">
        <f t="shared" ca="1" si="6"/>
        <v>88.01</v>
      </c>
      <c r="K30" s="180">
        <f t="shared" ca="1" si="7"/>
        <v>4.99</v>
      </c>
      <c r="L30" s="180">
        <f t="shared" ca="1" si="8"/>
        <v>2.79</v>
      </c>
      <c r="M30" s="181">
        <f t="shared" ca="1" si="9"/>
        <v>368.52000000000004</v>
      </c>
      <c r="N30" s="179">
        <f t="shared" ca="1" si="10"/>
        <v>272.72701678435362</v>
      </c>
      <c r="O30" s="180">
        <f t="shared" ca="1" si="11"/>
        <v>88.009037315993695</v>
      </c>
      <c r="P30" s="180">
        <f t="shared" ca="1" si="12"/>
        <v>4.9899454176435469</v>
      </c>
      <c r="Q30" s="180">
        <f t="shared" ca="1" si="13"/>
        <v>2.7899694820091172</v>
      </c>
      <c r="R30" s="181">
        <f t="shared" ca="1" si="14"/>
        <v>368.51596899999993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381.05259999999998</v>
      </c>
      <c r="H31" s="182">
        <f t="shared" ca="1" si="2"/>
        <v>368.51596899999998</v>
      </c>
      <c r="I31" s="183">
        <f t="shared" ca="1" si="5"/>
        <v>272.73</v>
      </c>
      <c r="J31" s="180">
        <f t="shared" ca="1" si="6"/>
        <v>88.01</v>
      </c>
      <c r="K31" s="180">
        <f t="shared" ca="1" si="7"/>
        <v>4.99</v>
      </c>
      <c r="L31" s="180">
        <f t="shared" ca="1" si="8"/>
        <v>2.79</v>
      </c>
      <c r="M31" s="181">
        <f t="shared" ca="1" si="9"/>
        <v>368.52000000000004</v>
      </c>
      <c r="N31" s="179">
        <f t="shared" ca="1" si="10"/>
        <v>272.72701678435362</v>
      </c>
      <c r="O31" s="180">
        <f t="shared" ca="1" si="11"/>
        <v>88.009037315993695</v>
      </c>
      <c r="P31" s="180">
        <f t="shared" ca="1" si="12"/>
        <v>4.9899454176435469</v>
      </c>
      <c r="Q31" s="180">
        <f t="shared" ca="1" si="13"/>
        <v>2.7899694820091172</v>
      </c>
      <c r="R31" s="181">
        <f t="shared" ca="1" si="14"/>
        <v>368.51596899999993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381.05259999999998</v>
      </c>
      <c r="H32" s="182">
        <f t="shared" ca="1" si="2"/>
        <v>368.51596899999998</v>
      </c>
      <c r="I32" s="183">
        <f t="shared" ca="1" si="5"/>
        <v>272.73</v>
      </c>
      <c r="J32" s="180">
        <f t="shared" ca="1" si="6"/>
        <v>88.01</v>
      </c>
      <c r="K32" s="180">
        <f t="shared" ca="1" si="7"/>
        <v>4.99</v>
      </c>
      <c r="L32" s="180">
        <f t="shared" ca="1" si="8"/>
        <v>2.79</v>
      </c>
      <c r="M32" s="181">
        <f t="shared" ca="1" si="9"/>
        <v>368.52000000000004</v>
      </c>
      <c r="N32" s="179">
        <f t="shared" ca="1" si="10"/>
        <v>272.72701678435362</v>
      </c>
      <c r="O32" s="180">
        <f t="shared" ca="1" si="11"/>
        <v>88.009037315993695</v>
      </c>
      <c r="P32" s="180">
        <f t="shared" ca="1" si="12"/>
        <v>4.9899454176435469</v>
      </c>
      <c r="Q32" s="180">
        <f t="shared" ca="1" si="13"/>
        <v>2.7899694820091172</v>
      </c>
      <c r="R32" s="181">
        <f t="shared" ca="1" si="14"/>
        <v>368.51596899999993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381.05259999999998</v>
      </c>
      <c r="H33" s="182">
        <f t="shared" ca="1" si="2"/>
        <v>368.51596899999998</v>
      </c>
      <c r="I33" s="183">
        <f t="shared" ca="1" si="5"/>
        <v>272.73</v>
      </c>
      <c r="J33" s="180">
        <f t="shared" ca="1" si="6"/>
        <v>88.01</v>
      </c>
      <c r="K33" s="180">
        <f t="shared" ca="1" si="7"/>
        <v>4.99</v>
      </c>
      <c r="L33" s="180">
        <f t="shared" ca="1" si="8"/>
        <v>2.79</v>
      </c>
      <c r="M33" s="181">
        <f t="shared" ca="1" si="9"/>
        <v>368.52000000000004</v>
      </c>
      <c r="N33" s="179">
        <f t="shared" ca="1" si="10"/>
        <v>272.72701678435362</v>
      </c>
      <c r="O33" s="180">
        <f t="shared" ca="1" si="11"/>
        <v>88.009037315993695</v>
      </c>
      <c r="P33" s="180">
        <f t="shared" ca="1" si="12"/>
        <v>4.9899454176435469</v>
      </c>
      <c r="Q33" s="180">
        <f t="shared" ca="1" si="13"/>
        <v>2.7899694820091172</v>
      </c>
      <c r="R33" s="181">
        <f t="shared" ca="1" si="14"/>
        <v>368.51596899999993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381.05259999999998</v>
      </c>
      <c r="H34" s="182">
        <f t="shared" ca="1" si="2"/>
        <v>368.51596899999998</v>
      </c>
      <c r="I34" s="183">
        <f t="shared" ca="1" si="5"/>
        <v>272.73</v>
      </c>
      <c r="J34" s="180">
        <f t="shared" ca="1" si="6"/>
        <v>88.01</v>
      </c>
      <c r="K34" s="180">
        <f t="shared" ca="1" si="7"/>
        <v>4.99</v>
      </c>
      <c r="L34" s="180">
        <f t="shared" ca="1" si="8"/>
        <v>2.79</v>
      </c>
      <c r="M34" s="181">
        <f t="shared" ca="1" si="9"/>
        <v>368.52000000000004</v>
      </c>
      <c r="N34" s="179">
        <f t="shared" ca="1" si="10"/>
        <v>272.72701678435362</v>
      </c>
      <c r="O34" s="180">
        <f t="shared" ca="1" si="11"/>
        <v>88.009037315993695</v>
      </c>
      <c r="P34" s="180">
        <f t="shared" ca="1" si="12"/>
        <v>4.9899454176435469</v>
      </c>
      <c r="Q34" s="180">
        <f t="shared" ca="1" si="13"/>
        <v>2.7899694820091172</v>
      </c>
      <c r="R34" s="181">
        <f t="shared" ca="1" si="14"/>
        <v>368.51596899999993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381.05259999999998</v>
      </c>
      <c r="H35" s="182">
        <f t="shared" ca="1" si="2"/>
        <v>368.51596899999998</v>
      </c>
      <c r="I35" s="183">
        <f t="shared" ca="1" si="5"/>
        <v>272.73</v>
      </c>
      <c r="J35" s="180">
        <f t="shared" ca="1" si="6"/>
        <v>88.01</v>
      </c>
      <c r="K35" s="180">
        <f t="shared" ca="1" si="7"/>
        <v>4.99</v>
      </c>
      <c r="L35" s="180">
        <f t="shared" ca="1" si="8"/>
        <v>2.79</v>
      </c>
      <c r="M35" s="181">
        <f t="shared" ca="1" si="9"/>
        <v>368.52000000000004</v>
      </c>
      <c r="N35" s="179">
        <f t="shared" ca="1" si="10"/>
        <v>272.72701678435362</v>
      </c>
      <c r="O35" s="180">
        <f t="shared" ca="1" si="11"/>
        <v>88.009037315993695</v>
      </c>
      <c r="P35" s="180">
        <f t="shared" ca="1" si="12"/>
        <v>4.9899454176435469</v>
      </c>
      <c r="Q35" s="180">
        <f t="shared" ca="1" si="13"/>
        <v>2.7899694820091172</v>
      </c>
      <c r="R35" s="181">
        <f t="shared" ca="1" si="14"/>
        <v>368.51596899999993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381.05259999999998</v>
      </c>
      <c r="H36" s="182">
        <f t="shared" ca="1" si="2"/>
        <v>368.51596899999998</v>
      </c>
      <c r="I36" s="183">
        <f t="shared" ca="1" si="5"/>
        <v>272.73</v>
      </c>
      <c r="J36" s="180">
        <f t="shared" ca="1" si="6"/>
        <v>88.01</v>
      </c>
      <c r="K36" s="180">
        <f t="shared" ca="1" si="7"/>
        <v>4.99</v>
      </c>
      <c r="L36" s="180">
        <f t="shared" ca="1" si="8"/>
        <v>2.79</v>
      </c>
      <c r="M36" s="181">
        <f t="shared" ca="1" si="9"/>
        <v>368.52000000000004</v>
      </c>
      <c r="N36" s="179">
        <f t="shared" ca="1" si="10"/>
        <v>272.72701678435362</v>
      </c>
      <c r="O36" s="180">
        <f t="shared" ca="1" si="11"/>
        <v>88.009037315993695</v>
      </c>
      <c r="P36" s="180">
        <f t="shared" ca="1" si="12"/>
        <v>4.9899454176435469</v>
      </c>
      <c r="Q36" s="180">
        <f t="shared" ca="1" si="13"/>
        <v>2.7899694820091172</v>
      </c>
      <c r="R36" s="181">
        <f t="shared" ca="1" si="14"/>
        <v>368.51596899999993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381.05259999999998</v>
      </c>
      <c r="H37" s="182">
        <f t="shared" ca="1" si="2"/>
        <v>368.51596899999998</v>
      </c>
      <c r="I37" s="183">
        <f t="shared" ca="1" si="5"/>
        <v>272.73</v>
      </c>
      <c r="J37" s="180">
        <f t="shared" ca="1" si="6"/>
        <v>88.01</v>
      </c>
      <c r="K37" s="180">
        <f t="shared" ca="1" si="7"/>
        <v>4.99</v>
      </c>
      <c r="L37" s="180">
        <f t="shared" ca="1" si="8"/>
        <v>2.79</v>
      </c>
      <c r="M37" s="181">
        <f t="shared" ca="1" si="9"/>
        <v>368.52000000000004</v>
      </c>
      <c r="N37" s="179">
        <f t="shared" ca="1" si="10"/>
        <v>272.72701678435362</v>
      </c>
      <c r="O37" s="180">
        <f t="shared" ca="1" si="11"/>
        <v>88.009037315993695</v>
      </c>
      <c r="P37" s="180">
        <f t="shared" ca="1" si="12"/>
        <v>4.9899454176435469</v>
      </c>
      <c r="Q37" s="180">
        <f t="shared" ca="1" si="13"/>
        <v>2.7899694820091172</v>
      </c>
      <c r="R37" s="181">
        <f t="shared" ca="1" si="14"/>
        <v>368.51596899999993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381.05259999999998</v>
      </c>
      <c r="H38" s="182">
        <f t="shared" ca="1" si="2"/>
        <v>368.51596899999998</v>
      </c>
      <c r="I38" s="183">
        <f t="shared" ca="1" si="5"/>
        <v>272.73</v>
      </c>
      <c r="J38" s="180">
        <f t="shared" ca="1" si="6"/>
        <v>88.01</v>
      </c>
      <c r="K38" s="180">
        <f t="shared" ca="1" si="7"/>
        <v>4.99</v>
      </c>
      <c r="L38" s="180">
        <f t="shared" ca="1" si="8"/>
        <v>2.79</v>
      </c>
      <c r="M38" s="181">
        <f t="shared" ca="1" si="9"/>
        <v>368.52000000000004</v>
      </c>
      <c r="N38" s="179">
        <f t="shared" ca="1" si="10"/>
        <v>272.72701678435362</v>
      </c>
      <c r="O38" s="180">
        <f t="shared" ca="1" si="11"/>
        <v>88.009037315993695</v>
      </c>
      <c r="P38" s="180">
        <f t="shared" ca="1" si="12"/>
        <v>4.9899454176435469</v>
      </c>
      <c r="Q38" s="180">
        <f t="shared" ca="1" si="13"/>
        <v>2.7899694820091172</v>
      </c>
      <c r="R38" s="181">
        <f t="shared" ca="1" si="14"/>
        <v>368.51596899999993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381.05259999999998</v>
      </c>
      <c r="H39" s="182">
        <f t="shared" ca="1" si="2"/>
        <v>368.51596899999998</v>
      </c>
      <c r="I39" s="183">
        <f t="shared" ca="1" si="5"/>
        <v>272.73</v>
      </c>
      <c r="J39" s="180">
        <f t="shared" ca="1" si="6"/>
        <v>88.01</v>
      </c>
      <c r="K39" s="180">
        <f t="shared" ca="1" si="7"/>
        <v>4.99</v>
      </c>
      <c r="L39" s="180">
        <f t="shared" ca="1" si="8"/>
        <v>2.79</v>
      </c>
      <c r="M39" s="181">
        <f t="shared" ca="1" si="9"/>
        <v>368.52000000000004</v>
      </c>
      <c r="N39" s="179">
        <f t="shared" ca="1" si="10"/>
        <v>272.72701678435362</v>
      </c>
      <c r="O39" s="180">
        <f t="shared" ca="1" si="11"/>
        <v>88.009037315993695</v>
      </c>
      <c r="P39" s="180">
        <f t="shared" ca="1" si="12"/>
        <v>4.9899454176435469</v>
      </c>
      <c r="Q39" s="180">
        <f t="shared" ca="1" si="13"/>
        <v>2.7899694820091172</v>
      </c>
      <c r="R39" s="181">
        <f t="shared" ca="1" si="14"/>
        <v>368.51596899999993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381.05259999999998</v>
      </c>
      <c r="H40" s="182">
        <f t="shared" ca="1" si="2"/>
        <v>368.51596899999998</v>
      </c>
      <c r="I40" s="183">
        <f t="shared" ca="1" si="5"/>
        <v>272.73</v>
      </c>
      <c r="J40" s="180">
        <f t="shared" ca="1" si="6"/>
        <v>88.01</v>
      </c>
      <c r="K40" s="180">
        <f t="shared" ca="1" si="7"/>
        <v>4.99</v>
      </c>
      <c r="L40" s="180">
        <f t="shared" ca="1" si="8"/>
        <v>2.79</v>
      </c>
      <c r="M40" s="181">
        <f t="shared" ca="1" si="9"/>
        <v>368.52000000000004</v>
      </c>
      <c r="N40" s="179">
        <f t="shared" ca="1" si="10"/>
        <v>272.72701678435362</v>
      </c>
      <c r="O40" s="180">
        <f t="shared" ca="1" si="11"/>
        <v>88.009037315993695</v>
      </c>
      <c r="P40" s="180">
        <f t="shared" ca="1" si="12"/>
        <v>4.9899454176435469</v>
      </c>
      <c r="Q40" s="180">
        <f t="shared" ca="1" si="13"/>
        <v>2.7899694820091172</v>
      </c>
      <c r="R40" s="181">
        <f t="shared" ca="1" si="14"/>
        <v>368.51596899999993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381.05259999999998</v>
      </c>
      <c r="H41" s="182">
        <f t="shared" ca="1" si="2"/>
        <v>368.51596899999998</v>
      </c>
      <c r="I41" s="183">
        <f t="shared" ca="1" si="5"/>
        <v>272.73</v>
      </c>
      <c r="J41" s="180">
        <f t="shared" ca="1" si="6"/>
        <v>88.01</v>
      </c>
      <c r="K41" s="180">
        <f t="shared" ca="1" si="7"/>
        <v>4.99</v>
      </c>
      <c r="L41" s="180">
        <f t="shared" ca="1" si="8"/>
        <v>2.79</v>
      </c>
      <c r="M41" s="181">
        <f t="shared" ca="1" si="9"/>
        <v>368.52000000000004</v>
      </c>
      <c r="N41" s="179">
        <f t="shared" ca="1" si="10"/>
        <v>272.72701678435362</v>
      </c>
      <c r="O41" s="180">
        <f t="shared" ca="1" si="11"/>
        <v>88.009037315993695</v>
      </c>
      <c r="P41" s="180">
        <f t="shared" ca="1" si="12"/>
        <v>4.9899454176435469</v>
      </c>
      <c r="Q41" s="180">
        <f t="shared" ca="1" si="13"/>
        <v>2.7899694820091172</v>
      </c>
      <c r="R41" s="181">
        <f t="shared" ca="1" si="14"/>
        <v>368.51596899999993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381.05259999999998</v>
      </c>
      <c r="H42" s="182">
        <f t="shared" ca="1" si="2"/>
        <v>368.51596899999998</v>
      </c>
      <c r="I42" s="183">
        <f t="shared" ca="1" si="5"/>
        <v>272.73</v>
      </c>
      <c r="J42" s="180">
        <f t="shared" ca="1" si="6"/>
        <v>88.01</v>
      </c>
      <c r="K42" s="180">
        <f t="shared" ca="1" si="7"/>
        <v>4.99</v>
      </c>
      <c r="L42" s="180">
        <f t="shared" ca="1" si="8"/>
        <v>2.79</v>
      </c>
      <c r="M42" s="181">
        <f t="shared" ca="1" si="9"/>
        <v>368.52000000000004</v>
      </c>
      <c r="N42" s="179">
        <f t="shared" ca="1" si="10"/>
        <v>272.72701678435362</v>
      </c>
      <c r="O42" s="180">
        <f t="shared" ca="1" si="11"/>
        <v>88.009037315993695</v>
      </c>
      <c r="P42" s="180">
        <f t="shared" ca="1" si="12"/>
        <v>4.9899454176435469</v>
      </c>
      <c r="Q42" s="180">
        <f t="shared" ca="1" si="13"/>
        <v>2.7899694820091172</v>
      </c>
      <c r="R42" s="181">
        <f t="shared" ca="1" si="14"/>
        <v>368.51596899999993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381.05259999999998</v>
      </c>
      <c r="H43" s="182">
        <f t="shared" ca="1" si="2"/>
        <v>368.51596899999998</v>
      </c>
      <c r="I43" s="183">
        <f t="shared" ca="1" si="5"/>
        <v>272.73</v>
      </c>
      <c r="J43" s="180">
        <f t="shared" ca="1" si="6"/>
        <v>88.01</v>
      </c>
      <c r="K43" s="180">
        <f t="shared" ca="1" si="7"/>
        <v>4.99</v>
      </c>
      <c r="L43" s="180">
        <f t="shared" ca="1" si="8"/>
        <v>2.79</v>
      </c>
      <c r="M43" s="181">
        <f t="shared" ca="1" si="9"/>
        <v>368.52000000000004</v>
      </c>
      <c r="N43" s="179">
        <f t="shared" ca="1" si="10"/>
        <v>272.72701678435362</v>
      </c>
      <c r="O43" s="180">
        <f t="shared" ca="1" si="11"/>
        <v>88.009037315993695</v>
      </c>
      <c r="P43" s="180">
        <f t="shared" ca="1" si="12"/>
        <v>4.9899454176435469</v>
      </c>
      <c r="Q43" s="180">
        <f t="shared" ca="1" si="13"/>
        <v>2.7899694820091172</v>
      </c>
      <c r="R43" s="181">
        <f t="shared" ca="1" si="14"/>
        <v>368.51596899999993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381.05259999999998</v>
      </c>
      <c r="H44" s="182">
        <f t="shared" ca="1" si="2"/>
        <v>368.51596899999998</v>
      </c>
      <c r="I44" s="183">
        <f t="shared" ca="1" si="5"/>
        <v>272.73</v>
      </c>
      <c r="J44" s="180">
        <f t="shared" ca="1" si="6"/>
        <v>88.01</v>
      </c>
      <c r="K44" s="180">
        <f t="shared" ca="1" si="7"/>
        <v>4.99</v>
      </c>
      <c r="L44" s="180">
        <f t="shared" ca="1" si="8"/>
        <v>2.79</v>
      </c>
      <c r="M44" s="181">
        <f t="shared" ca="1" si="9"/>
        <v>368.52000000000004</v>
      </c>
      <c r="N44" s="179">
        <f t="shared" ca="1" si="10"/>
        <v>272.72701678435362</v>
      </c>
      <c r="O44" s="180">
        <f t="shared" ca="1" si="11"/>
        <v>88.009037315993695</v>
      </c>
      <c r="P44" s="180">
        <f t="shared" ca="1" si="12"/>
        <v>4.9899454176435469</v>
      </c>
      <c r="Q44" s="180">
        <f t="shared" ca="1" si="13"/>
        <v>2.7899694820091172</v>
      </c>
      <c r="R44" s="181">
        <f t="shared" ca="1" si="14"/>
        <v>368.51596899999993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381.05259999999998</v>
      </c>
      <c r="H45" s="182">
        <f t="shared" ca="1" si="2"/>
        <v>368.51596899999998</v>
      </c>
      <c r="I45" s="183">
        <f t="shared" ca="1" si="5"/>
        <v>272.73</v>
      </c>
      <c r="J45" s="180">
        <f t="shared" ca="1" si="6"/>
        <v>88.01</v>
      </c>
      <c r="K45" s="180">
        <f t="shared" ca="1" si="7"/>
        <v>4.99</v>
      </c>
      <c r="L45" s="180">
        <f t="shared" ca="1" si="8"/>
        <v>2.79</v>
      </c>
      <c r="M45" s="181">
        <f t="shared" ca="1" si="9"/>
        <v>368.52000000000004</v>
      </c>
      <c r="N45" s="179">
        <f t="shared" ca="1" si="10"/>
        <v>272.72701678435362</v>
      </c>
      <c r="O45" s="180">
        <f t="shared" ca="1" si="11"/>
        <v>88.009037315993695</v>
      </c>
      <c r="P45" s="180">
        <f t="shared" ca="1" si="12"/>
        <v>4.9899454176435469</v>
      </c>
      <c r="Q45" s="180">
        <f t="shared" ca="1" si="13"/>
        <v>2.7899694820091172</v>
      </c>
      <c r="R45" s="181">
        <f t="shared" ca="1" si="14"/>
        <v>368.51596899999993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381.05259999999998</v>
      </c>
      <c r="H46" s="182">
        <f t="shared" ca="1" si="2"/>
        <v>368.51596899999998</v>
      </c>
      <c r="I46" s="183">
        <f t="shared" ca="1" si="5"/>
        <v>272.73</v>
      </c>
      <c r="J46" s="180">
        <f t="shared" ca="1" si="6"/>
        <v>88.01</v>
      </c>
      <c r="K46" s="180">
        <f t="shared" ca="1" si="7"/>
        <v>4.99</v>
      </c>
      <c r="L46" s="180">
        <f t="shared" ca="1" si="8"/>
        <v>2.79</v>
      </c>
      <c r="M46" s="181">
        <f t="shared" ca="1" si="9"/>
        <v>368.52000000000004</v>
      </c>
      <c r="N46" s="179">
        <f t="shared" ca="1" si="10"/>
        <v>272.72701678435362</v>
      </c>
      <c r="O46" s="180">
        <f t="shared" ca="1" si="11"/>
        <v>88.009037315993695</v>
      </c>
      <c r="P46" s="180">
        <f t="shared" ca="1" si="12"/>
        <v>4.9899454176435469</v>
      </c>
      <c r="Q46" s="180">
        <f t="shared" ca="1" si="13"/>
        <v>2.7899694820091172</v>
      </c>
      <c r="R46" s="181">
        <f t="shared" ca="1" si="14"/>
        <v>368.51596899999993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381.05259999999998</v>
      </c>
      <c r="H47" s="182">
        <f t="shared" ca="1" si="2"/>
        <v>368.51596899999998</v>
      </c>
      <c r="I47" s="183">
        <f t="shared" ca="1" si="5"/>
        <v>272.73</v>
      </c>
      <c r="J47" s="180">
        <f t="shared" ca="1" si="6"/>
        <v>88.01</v>
      </c>
      <c r="K47" s="180">
        <f t="shared" ca="1" si="7"/>
        <v>4.99</v>
      </c>
      <c r="L47" s="180">
        <f t="shared" ca="1" si="8"/>
        <v>2.79</v>
      </c>
      <c r="M47" s="181">
        <f t="shared" ca="1" si="9"/>
        <v>368.52000000000004</v>
      </c>
      <c r="N47" s="179">
        <f t="shared" ca="1" si="10"/>
        <v>272.72701678435362</v>
      </c>
      <c r="O47" s="180">
        <f t="shared" ca="1" si="11"/>
        <v>88.009037315993695</v>
      </c>
      <c r="P47" s="180">
        <f t="shared" ca="1" si="12"/>
        <v>4.9899454176435469</v>
      </c>
      <c r="Q47" s="180">
        <f t="shared" ca="1" si="13"/>
        <v>2.7899694820091172</v>
      </c>
      <c r="R47" s="181">
        <f t="shared" ca="1" si="14"/>
        <v>368.51596899999993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381.05259999999998</v>
      </c>
      <c r="H48" s="182">
        <f t="shared" ca="1" si="2"/>
        <v>368.51596899999998</v>
      </c>
      <c r="I48" s="183">
        <f t="shared" ca="1" si="5"/>
        <v>272.73</v>
      </c>
      <c r="J48" s="180">
        <f t="shared" ca="1" si="6"/>
        <v>88.01</v>
      </c>
      <c r="K48" s="180">
        <f t="shared" ca="1" si="7"/>
        <v>4.99</v>
      </c>
      <c r="L48" s="180">
        <f t="shared" ca="1" si="8"/>
        <v>2.79</v>
      </c>
      <c r="M48" s="181">
        <f t="shared" ca="1" si="9"/>
        <v>368.52000000000004</v>
      </c>
      <c r="N48" s="179">
        <f t="shared" ca="1" si="10"/>
        <v>272.72701678435362</v>
      </c>
      <c r="O48" s="180">
        <f t="shared" ca="1" si="11"/>
        <v>88.009037315993695</v>
      </c>
      <c r="P48" s="180">
        <f t="shared" ca="1" si="12"/>
        <v>4.9899454176435469</v>
      </c>
      <c r="Q48" s="180">
        <f t="shared" ca="1" si="13"/>
        <v>2.7899694820091172</v>
      </c>
      <c r="R48" s="181">
        <f t="shared" ca="1" si="14"/>
        <v>368.51596899999993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381.05259999999998</v>
      </c>
      <c r="H49" s="182">
        <f t="shared" ca="1" si="2"/>
        <v>368.51596899999998</v>
      </c>
      <c r="I49" s="183">
        <f t="shared" ca="1" si="5"/>
        <v>272.73</v>
      </c>
      <c r="J49" s="180">
        <f t="shared" ca="1" si="6"/>
        <v>88.01</v>
      </c>
      <c r="K49" s="180">
        <f t="shared" ca="1" si="7"/>
        <v>4.99</v>
      </c>
      <c r="L49" s="180">
        <f t="shared" ca="1" si="8"/>
        <v>2.79</v>
      </c>
      <c r="M49" s="181">
        <f t="shared" ca="1" si="9"/>
        <v>368.52000000000004</v>
      </c>
      <c r="N49" s="179">
        <f t="shared" ca="1" si="10"/>
        <v>272.72701678435362</v>
      </c>
      <c r="O49" s="180">
        <f t="shared" ca="1" si="11"/>
        <v>88.009037315993695</v>
      </c>
      <c r="P49" s="180">
        <f t="shared" ca="1" si="12"/>
        <v>4.9899454176435469</v>
      </c>
      <c r="Q49" s="180">
        <f t="shared" ca="1" si="13"/>
        <v>2.7899694820091172</v>
      </c>
      <c r="R49" s="181">
        <f t="shared" ca="1" si="14"/>
        <v>368.51596899999993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381.05259999999998</v>
      </c>
      <c r="H50" s="182">
        <f t="shared" ca="1" si="2"/>
        <v>368.51596899999998</v>
      </c>
      <c r="I50" s="183">
        <f t="shared" ca="1" si="5"/>
        <v>272.73</v>
      </c>
      <c r="J50" s="180">
        <f t="shared" ca="1" si="6"/>
        <v>88.01</v>
      </c>
      <c r="K50" s="180">
        <f t="shared" ca="1" si="7"/>
        <v>4.99</v>
      </c>
      <c r="L50" s="180">
        <f t="shared" ca="1" si="8"/>
        <v>2.79</v>
      </c>
      <c r="M50" s="181">
        <f t="shared" ca="1" si="9"/>
        <v>368.52000000000004</v>
      </c>
      <c r="N50" s="179">
        <f t="shared" ca="1" si="10"/>
        <v>272.72701678435362</v>
      </c>
      <c r="O50" s="180">
        <f t="shared" ca="1" si="11"/>
        <v>88.009037315993695</v>
      </c>
      <c r="P50" s="180">
        <f t="shared" ca="1" si="12"/>
        <v>4.9899454176435469</v>
      </c>
      <c r="Q50" s="180">
        <f t="shared" ca="1" si="13"/>
        <v>2.7899694820091172</v>
      </c>
      <c r="R50" s="181">
        <f t="shared" ca="1" si="14"/>
        <v>368.51596899999993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381.05259999999998</v>
      </c>
      <c r="H51" s="182">
        <f t="shared" ca="1" si="2"/>
        <v>368.51596899999998</v>
      </c>
      <c r="I51" s="183">
        <f t="shared" ca="1" si="5"/>
        <v>272.73</v>
      </c>
      <c r="J51" s="180">
        <f t="shared" ca="1" si="6"/>
        <v>88.01</v>
      </c>
      <c r="K51" s="180">
        <f t="shared" ca="1" si="7"/>
        <v>4.99</v>
      </c>
      <c r="L51" s="180">
        <f t="shared" ca="1" si="8"/>
        <v>2.79</v>
      </c>
      <c r="M51" s="181">
        <f t="shared" ca="1" si="9"/>
        <v>368.52000000000004</v>
      </c>
      <c r="N51" s="179">
        <f t="shared" ca="1" si="10"/>
        <v>272.72701678435362</v>
      </c>
      <c r="O51" s="180">
        <f t="shared" ca="1" si="11"/>
        <v>88.009037315993695</v>
      </c>
      <c r="P51" s="180">
        <f t="shared" ca="1" si="12"/>
        <v>4.9899454176435469</v>
      </c>
      <c r="Q51" s="180">
        <f t="shared" ca="1" si="13"/>
        <v>2.7899694820091172</v>
      </c>
      <c r="R51" s="181">
        <f t="shared" ca="1" si="14"/>
        <v>368.51596899999993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381.05259999999998</v>
      </c>
      <c r="H52" s="182">
        <f t="shared" ca="1" si="2"/>
        <v>368.51596899999998</v>
      </c>
      <c r="I52" s="183">
        <f t="shared" ca="1" si="5"/>
        <v>272.73</v>
      </c>
      <c r="J52" s="180">
        <f t="shared" ca="1" si="6"/>
        <v>88.01</v>
      </c>
      <c r="K52" s="180">
        <f t="shared" ca="1" si="7"/>
        <v>4.99</v>
      </c>
      <c r="L52" s="180">
        <f t="shared" ca="1" si="8"/>
        <v>2.79</v>
      </c>
      <c r="M52" s="181">
        <f t="shared" ca="1" si="9"/>
        <v>368.52000000000004</v>
      </c>
      <c r="N52" s="179">
        <f t="shared" ca="1" si="10"/>
        <v>272.72701678435362</v>
      </c>
      <c r="O52" s="180">
        <f t="shared" ca="1" si="11"/>
        <v>88.009037315993695</v>
      </c>
      <c r="P52" s="180">
        <f t="shared" ca="1" si="12"/>
        <v>4.9899454176435469</v>
      </c>
      <c r="Q52" s="180">
        <f t="shared" ca="1" si="13"/>
        <v>2.7899694820091172</v>
      </c>
      <c r="R52" s="181">
        <f t="shared" ca="1" si="14"/>
        <v>368.51596899999993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381.05259999999998</v>
      </c>
      <c r="H53" s="182">
        <f t="shared" ca="1" si="2"/>
        <v>368.51596899999998</v>
      </c>
      <c r="I53" s="183">
        <f t="shared" ca="1" si="5"/>
        <v>272.73</v>
      </c>
      <c r="J53" s="180">
        <f t="shared" ca="1" si="6"/>
        <v>88.01</v>
      </c>
      <c r="K53" s="180">
        <f t="shared" ca="1" si="7"/>
        <v>4.99</v>
      </c>
      <c r="L53" s="180">
        <f t="shared" ca="1" si="8"/>
        <v>2.79</v>
      </c>
      <c r="M53" s="181">
        <f t="shared" ca="1" si="9"/>
        <v>368.52000000000004</v>
      </c>
      <c r="N53" s="179">
        <f t="shared" ca="1" si="10"/>
        <v>272.72701678435362</v>
      </c>
      <c r="O53" s="180">
        <f t="shared" ca="1" si="11"/>
        <v>88.009037315993695</v>
      </c>
      <c r="P53" s="180">
        <f t="shared" ca="1" si="12"/>
        <v>4.9899454176435469</v>
      </c>
      <c r="Q53" s="180">
        <f t="shared" ca="1" si="13"/>
        <v>2.7899694820091172</v>
      </c>
      <c r="R53" s="181">
        <f t="shared" ca="1" si="14"/>
        <v>368.51596899999993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381.05259999999998</v>
      </c>
      <c r="H54" s="182">
        <f t="shared" ca="1" si="2"/>
        <v>368.51596899999998</v>
      </c>
      <c r="I54" s="183">
        <f t="shared" ca="1" si="5"/>
        <v>272.73</v>
      </c>
      <c r="J54" s="180">
        <f t="shared" ca="1" si="6"/>
        <v>88.01</v>
      </c>
      <c r="K54" s="180">
        <f t="shared" ca="1" si="7"/>
        <v>4.99</v>
      </c>
      <c r="L54" s="180">
        <f t="shared" ca="1" si="8"/>
        <v>2.79</v>
      </c>
      <c r="M54" s="181">
        <f t="shared" ca="1" si="9"/>
        <v>368.52000000000004</v>
      </c>
      <c r="N54" s="179">
        <f t="shared" ca="1" si="10"/>
        <v>272.72701678435362</v>
      </c>
      <c r="O54" s="180">
        <f t="shared" ca="1" si="11"/>
        <v>88.009037315993695</v>
      </c>
      <c r="P54" s="180">
        <f t="shared" ca="1" si="12"/>
        <v>4.9899454176435469</v>
      </c>
      <c r="Q54" s="180">
        <f t="shared" ca="1" si="13"/>
        <v>2.7899694820091172</v>
      </c>
      <c r="R54" s="181">
        <f t="shared" ca="1" si="14"/>
        <v>368.51596899999993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381.05259999999998</v>
      </c>
      <c r="H55" s="182">
        <f t="shared" ca="1" si="2"/>
        <v>368.51596899999998</v>
      </c>
      <c r="I55" s="183">
        <f t="shared" ca="1" si="5"/>
        <v>272.73</v>
      </c>
      <c r="J55" s="180">
        <f t="shared" ca="1" si="6"/>
        <v>88.01</v>
      </c>
      <c r="K55" s="180">
        <f t="shared" ca="1" si="7"/>
        <v>4.99</v>
      </c>
      <c r="L55" s="180">
        <f t="shared" ca="1" si="8"/>
        <v>2.79</v>
      </c>
      <c r="M55" s="181">
        <f t="shared" ca="1" si="9"/>
        <v>368.52000000000004</v>
      </c>
      <c r="N55" s="179">
        <f t="shared" ca="1" si="10"/>
        <v>272.72701678435362</v>
      </c>
      <c r="O55" s="180">
        <f t="shared" ca="1" si="11"/>
        <v>88.009037315993695</v>
      </c>
      <c r="P55" s="180">
        <f t="shared" ca="1" si="12"/>
        <v>4.9899454176435469</v>
      </c>
      <c r="Q55" s="180">
        <f t="shared" ca="1" si="13"/>
        <v>2.7899694820091172</v>
      </c>
      <c r="R55" s="181">
        <f t="shared" ca="1" si="14"/>
        <v>368.51596899999993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381.05259999999998</v>
      </c>
      <c r="H56" s="182">
        <f t="shared" ca="1" si="2"/>
        <v>368.51596899999998</v>
      </c>
      <c r="I56" s="183">
        <f t="shared" ca="1" si="5"/>
        <v>272.73</v>
      </c>
      <c r="J56" s="180">
        <f t="shared" ca="1" si="6"/>
        <v>88.01</v>
      </c>
      <c r="K56" s="180">
        <f t="shared" ca="1" si="7"/>
        <v>4.99</v>
      </c>
      <c r="L56" s="180">
        <f t="shared" ca="1" si="8"/>
        <v>2.79</v>
      </c>
      <c r="M56" s="181">
        <f t="shared" ca="1" si="9"/>
        <v>368.52000000000004</v>
      </c>
      <c r="N56" s="179">
        <f t="shared" ca="1" si="10"/>
        <v>272.72701678435362</v>
      </c>
      <c r="O56" s="180">
        <f t="shared" ca="1" si="11"/>
        <v>88.009037315993695</v>
      </c>
      <c r="P56" s="180">
        <f t="shared" ca="1" si="12"/>
        <v>4.9899454176435469</v>
      </c>
      <c r="Q56" s="180">
        <f t="shared" ca="1" si="13"/>
        <v>2.7899694820091172</v>
      </c>
      <c r="R56" s="181">
        <f t="shared" ca="1" si="14"/>
        <v>368.51596899999993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381.05259999999998</v>
      </c>
      <c r="H57" s="182">
        <f t="shared" ca="1" si="2"/>
        <v>368.51596899999998</v>
      </c>
      <c r="I57" s="183">
        <f t="shared" ca="1" si="5"/>
        <v>272.73</v>
      </c>
      <c r="J57" s="180">
        <f t="shared" ca="1" si="6"/>
        <v>88.01</v>
      </c>
      <c r="K57" s="180">
        <f t="shared" ca="1" si="7"/>
        <v>4.99</v>
      </c>
      <c r="L57" s="180">
        <f t="shared" ca="1" si="8"/>
        <v>2.79</v>
      </c>
      <c r="M57" s="181">
        <f t="shared" ca="1" si="9"/>
        <v>368.52000000000004</v>
      </c>
      <c r="N57" s="179">
        <f t="shared" ca="1" si="10"/>
        <v>272.72701678435362</v>
      </c>
      <c r="O57" s="180">
        <f t="shared" ca="1" si="11"/>
        <v>88.009037315993695</v>
      </c>
      <c r="P57" s="180">
        <f t="shared" ca="1" si="12"/>
        <v>4.9899454176435469</v>
      </c>
      <c r="Q57" s="180">
        <f t="shared" ca="1" si="13"/>
        <v>2.7899694820091172</v>
      </c>
      <c r="R57" s="181">
        <f t="shared" ca="1" si="14"/>
        <v>368.51596899999993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381.05259999999998</v>
      </c>
      <c r="H58" s="182">
        <f t="shared" ca="1" si="2"/>
        <v>368.51596899999998</v>
      </c>
      <c r="I58" s="183">
        <f t="shared" ca="1" si="5"/>
        <v>272.73</v>
      </c>
      <c r="J58" s="180">
        <f t="shared" ca="1" si="6"/>
        <v>88.01</v>
      </c>
      <c r="K58" s="180">
        <f t="shared" ca="1" si="7"/>
        <v>4.99</v>
      </c>
      <c r="L58" s="180">
        <f t="shared" ca="1" si="8"/>
        <v>2.79</v>
      </c>
      <c r="M58" s="181">
        <f t="shared" ca="1" si="9"/>
        <v>368.52000000000004</v>
      </c>
      <c r="N58" s="179">
        <f t="shared" ca="1" si="10"/>
        <v>272.72701678435362</v>
      </c>
      <c r="O58" s="180">
        <f t="shared" ca="1" si="11"/>
        <v>88.009037315993695</v>
      </c>
      <c r="P58" s="180">
        <f t="shared" ca="1" si="12"/>
        <v>4.9899454176435469</v>
      </c>
      <c r="Q58" s="180">
        <f t="shared" ca="1" si="13"/>
        <v>2.7899694820091172</v>
      </c>
      <c r="R58" s="181">
        <f t="shared" ca="1" si="14"/>
        <v>368.51596899999993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381.05259999999998</v>
      </c>
      <c r="H59" s="182">
        <f t="shared" ca="1" si="2"/>
        <v>368.51596899999998</v>
      </c>
      <c r="I59" s="183">
        <f t="shared" ca="1" si="5"/>
        <v>272.73</v>
      </c>
      <c r="J59" s="180">
        <f t="shared" ca="1" si="6"/>
        <v>88.01</v>
      </c>
      <c r="K59" s="180">
        <f t="shared" ca="1" si="7"/>
        <v>4.99</v>
      </c>
      <c r="L59" s="180">
        <f t="shared" ca="1" si="8"/>
        <v>2.79</v>
      </c>
      <c r="M59" s="181">
        <f t="shared" ca="1" si="9"/>
        <v>368.52000000000004</v>
      </c>
      <c r="N59" s="179">
        <f t="shared" ca="1" si="10"/>
        <v>272.72701678435362</v>
      </c>
      <c r="O59" s="180">
        <f t="shared" ca="1" si="11"/>
        <v>88.009037315993695</v>
      </c>
      <c r="P59" s="180">
        <f t="shared" ca="1" si="12"/>
        <v>4.9899454176435469</v>
      </c>
      <c r="Q59" s="180">
        <f t="shared" ca="1" si="13"/>
        <v>2.7899694820091172</v>
      </c>
      <c r="R59" s="181">
        <f t="shared" ca="1" si="14"/>
        <v>368.51596899999993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381.05259999999998</v>
      </c>
      <c r="H60" s="182">
        <f t="shared" ca="1" si="2"/>
        <v>368.51596899999998</v>
      </c>
      <c r="I60" s="183">
        <f t="shared" ca="1" si="5"/>
        <v>272.73</v>
      </c>
      <c r="J60" s="180">
        <f t="shared" ca="1" si="6"/>
        <v>88.01</v>
      </c>
      <c r="K60" s="180">
        <f t="shared" ca="1" si="7"/>
        <v>4.99</v>
      </c>
      <c r="L60" s="180">
        <f t="shared" ca="1" si="8"/>
        <v>2.79</v>
      </c>
      <c r="M60" s="181">
        <f t="shared" ca="1" si="9"/>
        <v>368.52000000000004</v>
      </c>
      <c r="N60" s="179">
        <f t="shared" ca="1" si="10"/>
        <v>272.72701678435362</v>
      </c>
      <c r="O60" s="180">
        <f t="shared" ca="1" si="11"/>
        <v>88.009037315993695</v>
      </c>
      <c r="P60" s="180">
        <f t="shared" ca="1" si="12"/>
        <v>4.9899454176435469</v>
      </c>
      <c r="Q60" s="180">
        <f t="shared" ca="1" si="13"/>
        <v>2.7899694820091172</v>
      </c>
      <c r="R60" s="181">
        <f t="shared" ca="1" si="14"/>
        <v>368.51596899999993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381.05259999999998</v>
      </c>
      <c r="H61" s="182">
        <f t="shared" ca="1" si="2"/>
        <v>368.51596899999998</v>
      </c>
      <c r="I61" s="183">
        <f t="shared" ca="1" si="5"/>
        <v>272.73</v>
      </c>
      <c r="J61" s="180">
        <f t="shared" ca="1" si="6"/>
        <v>88.01</v>
      </c>
      <c r="K61" s="180">
        <f t="shared" ca="1" si="7"/>
        <v>4.99</v>
      </c>
      <c r="L61" s="180">
        <f t="shared" ca="1" si="8"/>
        <v>2.79</v>
      </c>
      <c r="M61" s="181">
        <f t="shared" ca="1" si="9"/>
        <v>368.52000000000004</v>
      </c>
      <c r="N61" s="179">
        <f t="shared" ca="1" si="10"/>
        <v>272.72701678435362</v>
      </c>
      <c r="O61" s="180">
        <f t="shared" ca="1" si="11"/>
        <v>88.009037315993695</v>
      </c>
      <c r="P61" s="180">
        <f t="shared" ca="1" si="12"/>
        <v>4.9899454176435469</v>
      </c>
      <c r="Q61" s="180">
        <f t="shared" ca="1" si="13"/>
        <v>2.7899694820091172</v>
      </c>
      <c r="R61" s="181">
        <f t="shared" ca="1" si="14"/>
        <v>368.51596899999993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381.05259999999998</v>
      </c>
      <c r="H62" s="182">
        <f t="shared" ca="1" si="2"/>
        <v>368.51596899999998</v>
      </c>
      <c r="I62" s="183">
        <f t="shared" ca="1" si="5"/>
        <v>272.73</v>
      </c>
      <c r="J62" s="180">
        <f t="shared" ca="1" si="6"/>
        <v>88.01</v>
      </c>
      <c r="K62" s="180">
        <f t="shared" ca="1" si="7"/>
        <v>4.99</v>
      </c>
      <c r="L62" s="180">
        <f t="shared" ca="1" si="8"/>
        <v>2.79</v>
      </c>
      <c r="M62" s="181">
        <f t="shared" ca="1" si="9"/>
        <v>368.52000000000004</v>
      </c>
      <c r="N62" s="179">
        <f t="shared" ca="1" si="10"/>
        <v>272.72701678435362</v>
      </c>
      <c r="O62" s="180">
        <f t="shared" ca="1" si="11"/>
        <v>88.009037315993695</v>
      </c>
      <c r="P62" s="180">
        <f t="shared" ca="1" si="12"/>
        <v>4.9899454176435469</v>
      </c>
      <c r="Q62" s="180">
        <f t="shared" ca="1" si="13"/>
        <v>2.7899694820091172</v>
      </c>
      <c r="R62" s="181">
        <f t="shared" ca="1" si="14"/>
        <v>368.51596899999993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381.05259999999998</v>
      </c>
      <c r="H63" s="182">
        <f t="shared" ca="1" si="2"/>
        <v>368.51596899999998</v>
      </c>
      <c r="I63" s="183">
        <f t="shared" ca="1" si="5"/>
        <v>272.73</v>
      </c>
      <c r="J63" s="180">
        <f t="shared" ca="1" si="6"/>
        <v>88.01</v>
      </c>
      <c r="K63" s="180">
        <f t="shared" ca="1" si="7"/>
        <v>4.99</v>
      </c>
      <c r="L63" s="180">
        <f t="shared" ca="1" si="8"/>
        <v>2.79</v>
      </c>
      <c r="M63" s="181">
        <f t="shared" ca="1" si="9"/>
        <v>368.52000000000004</v>
      </c>
      <c r="N63" s="179">
        <f t="shared" ca="1" si="10"/>
        <v>272.72701678435362</v>
      </c>
      <c r="O63" s="180">
        <f t="shared" ca="1" si="11"/>
        <v>88.009037315993695</v>
      </c>
      <c r="P63" s="180">
        <f t="shared" ca="1" si="12"/>
        <v>4.9899454176435469</v>
      </c>
      <c r="Q63" s="180">
        <f t="shared" ca="1" si="13"/>
        <v>2.7899694820091172</v>
      </c>
      <c r="R63" s="181">
        <f t="shared" ca="1" si="14"/>
        <v>368.51596899999993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381.05259999999998</v>
      </c>
      <c r="H64" s="182">
        <f t="shared" ca="1" si="2"/>
        <v>368.51596899999998</v>
      </c>
      <c r="I64" s="183">
        <f t="shared" ca="1" si="5"/>
        <v>272.73</v>
      </c>
      <c r="J64" s="180">
        <f t="shared" ca="1" si="6"/>
        <v>88.01</v>
      </c>
      <c r="K64" s="180">
        <f t="shared" ca="1" si="7"/>
        <v>4.99</v>
      </c>
      <c r="L64" s="180">
        <f t="shared" ca="1" si="8"/>
        <v>2.79</v>
      </c>
      <c r="M64" s="181">
        <f t="shared" ca="1" si="9"/>
        <v>368.52000000000004</v>
      </c>
      <c r="N64" s="179">
        <f t="shared" ca="1" si="10"/>
        <v>272.72701678435362</v>
      </c>
      <c r="O64" s="180">
        <f t="shared" ca="1" si="11"/>
        <v>88.009037315993695</v>
      </c>
      <c r="P64" s="180">
        <f t="shared" ca="1" si="12"/>
        <v>4.9899454176435469</v>
      </c>
      <c r="Q64" s="180">
        <f t="shared" ca="1" si="13"/>
        <v>2.7899694820091172</v>
      </c>
      <c r="R64" s="181">
        <f t="shared" ca="1" si="14"/>
        <v>368.51596899999993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381.05259999999998</v>
      </c>
      <c r="H65" s="182">
        <f t="shared" ca="1" si="2"/>
        <v>368.51596899999998</v>
      </c>
      <c r="I65" s="183">
        <f t="shared" ca="1" si="5"/>
        <v>272.73</v>
      </c>
      <c r="J65" s="180">
        <f t="shared" ca="1" si="6"/>
        <v>88.01</v>
      </c>
      <c r="K65" s="180">
        <f t="shared" ca="1" si="7"/>
        <v>4.99</v>
      </c>
      <c r="L65" s="180">
        <f t="shared" ca="1" si="8"/>
        <v>2.79</v>
      </c>
      <c r="M65" s="181">
        <f t="shared" ca="1" si="9"/>
        <v>368.52000000000004</v>
      </c>
      <c r="N65" s="179">
        <f t="shared" ca="1" si="10"/>
        <v>272.72701678435362</v>
      </c>
      <c r="O65" s="180">
        <f t="shared" ca="1" si="11"/>
        <v>88.009037315993695</v>
      </c>
      <c r="P65" s="180">
        <f t="shared" ca="1" si="12"/>
        <v>4.9899454176435469</v>
      </c>
      <c r="Q65" s="180">
        <f t="shared" ca="1" si="13"/>
        <v>2.7899694820091172</v>
      </c>
      <c r="R65" s="181">
        <f t="shared" ca="1" si="14"/>
        <v>368.51596899999993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381.05259999999998</v>
      </c>
      <c r="H66" s="182">
        <f t="shared" ca="1" si="2"/>
        <v>368.51596899999998</v>
      </c>
      <c r="I66" s="183">
        <f t="shared" ca="1" si="5"/>
        <v>272.73</v>
      </c>
      <c r="J66" s="180">
        <f t="shared" ca="1" si="6"/>
        <v>88.01</v>
      </c>
      <c r="K66" s="180">
        <f t="shared" ca="1" si="7"/>
        <v>4.99</v>
      </c>
      <c r="L66" s="180">
        <f t="shared" ca="1" si="8"/>
        <v>2.79</v>
      </c>
      <c r="M66" s="181">
        <f t="shared" ca="1" si="9"/>
        <v>368.52000000000004</v>
      </c>
      <c r="N66" s="179">
        <f t="shared" ca="1" si="10"/>
        <v>272.72701678435362</v>
      </c>
      <c r="O66" s="180">
        <f t="shared" ca="1" si="11"/>
        <v>88.009037315993695</v>
      </c>
      <c r="P66" s="180">
        <f t="shared" ca="1" si="12"/>
        <v>4.9899454176435469</v>
      </c>
      <c r="Q66" s="180">
        <f t="shared" ca="1" si="13"/>
        <v>2.7899694820091172</v>
      </c>
      <c r="R66" s="181">
        <f t="shared" ca="1" si="14"/>
        <v>368.51596899999993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381.05259999999998</v>
      </c>
      <c r="H67" s="182">
        <f t="shared" ref="H67:H98" ca="1" si="17">INDIRECT("ISGS_Delhi_pp!" &amp; $V$3 &amp; X67)</f>
        <v>368.51596899999998</v>
      </c>
      <c r="I67" s="183">
        <f t="shared" ca="1" si="5"/>
        <v>272.73</v>
      </c>
      <c r="J67" s="180">
        <f t="shared" ca="1" si="6"/>
        <v>88.01</v>
      </c>
      <c r="K67" s="180">
        <f t="shared" ca="1" si="7"/>
        <v>4.99</v>
      </c>
      <c r="L67" s="180">
        <f t="shared" ca="1" si="8"/>
        <v>2.79</v>
      </c>
      <c r="M67" s="181">
        <f t="shared" ca="1" si="9"/>
        <v>368.52000000000004</v>
      </c>
      <c r="N67" s="179">
        <f t="shared" ca="1" si="10"/>
        <v>272.72701678435362</v>
      </c>
      <c r="O67" s="180">
        <f t="shared" ca="1" si="11"/>
        <v>88.009037315993695</v>
      </c>
      <c r="P67" s="180">
        <f t="shared" ca="1" si="12"/>
        <v>4.9899454176435469</v>
      </c>
      <c r="Q67" s="180">
        <f t="shared" ca="1" si="13"/>
        <v>2.7899694820091172</v>
      </c>
      <c r="R67" s="181">
        <f t="shared" ca="1" si="14"/>
        <v>368.51596899999993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381.05259999999998</v>
      </c>
      <c r="H68" s="182">
        <f t="shared" ca="1" si="17"/>
        <v>368.51596899999998</v>
      </c>
      <c r="I68" s="183">
        <f t="shared" ref="I68:I98" ca="1" si="20">INDIRECT("BRPL_EOD!" &amp; $V$3 &amp; X68)</f>
        <v>272.73</v>
      </c>
      <c r="J68" s="180">
        <f t="shared" ref="J68:J98" ca="1" si="21">INDIRECT("BYPL_EOD!" &amp; $V$3 &amp; X68)</f>
        <v>88.01</v>
      </c>
      <c r="K68" s="180">
        <f t="shared" ref="K68:K98" ca="1" si="22">INDIRECT("TPDDL_EOD!" &amp; $V$3 &amp; X68)</f>
        <v>4.99</v>
      </c>
      <c r="L68" s="180">
        <f t="shared" ref="L68:L98" ca="1" si="23">INDIRECT("NDMC_EOD!" &amp; $V$3 &amp; X68)</f>
        <v>2.79</v>
      </c>
      <c r="M68" s="181">
        <f t="shared" ref="M68:M98" ca="1" si="24">SUM(I68:L68)</f>
        <v>368.52000000000004</v>
      </c>
      <c r="N68" s="179">
        <f t="shared" ref="N68:N98" ca="1" si="25">INDIRECT("BRPL_ISGS_exbus!" &amp; $V$3 &amp; X68)</f>
        <v>272.72701678435362</v>
      </c>
      <c r="O68" s="180">
        <f t="shared" ref="O68:O98" ca="1" si="26">INDIRECT("BYPL_ISGS_exbus!" &amp; $V$3 &amp; X68)</f>
        <v>88.009037315993695</v>
      </c>
      <c r="P68" s="180">
        <f t="shared" ref="P68:P98" ca="1" si="27">INDIRECT("TPDDL_ISGS_exbus!" &amp; $V$3 &amp; X68)</f>
        <v>4.9899454176435469</v>
      </c>
      <c r="Q68" s="180">
        <f t="shared" ref="Q68:Q98" ca="1" si="28">INDIRECT("NDMC_ISGS_exbus!" &amp; $V$3 &amp; X68)</f>
        <v>2.7899694820091172</v>
      </c>
      <c r="R68" s="181">
        <f t="shared" ref="R68:R98" ca="1" si="29">SUM(N68:Q68)</f>
        <v>368.51596899999993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453.55259999999998</v>
      </c>
      <c r="H69" s="182">
        <f t="shared" ca="1" si="17"/>
        <v>438.630719</v>
      </c>
      <c r="I69" s="183">
        <f t="shared" ca="1" si="20"/>
        <v>272.31</v>
      </c>
      <c r="J69" s="180">
        <f t="shared" ca="1" si="21"/>
        <v>158.55000000000001</v>
      </c>
      <c r="K69" s="180">
        <f t="shared" ca="1" si="22"/>
        <v>4.9800000000000004</v>
      </c>
      <c r="L69" s="180">
        <f t="shared" ca="1" si="23"/>
        <v>2.79</v>
      </c>
      <c r="M69" s="181">
        <f t="shared" ca="1" si="24"/>
        <v>438.63000000000005</v>
      </c>
      <c r="N69" s="179">
        <f t="shared" ca="1" si="25"/>
        <v>272.31044636912657</v>
      </c>
      <c r="O69" s="180">
        <f t="shared" ca="1" si="26"/>
        <v>158.55025989433005</v>
      </c>
      <c r="P69" s="180">
        <f t="shared" ca="1" si="27"/>
        <v>4.9800081631899324</v>
      </c>
      <c r="Q69" s="180">
        <f t="shared" ca="1" si="28"/>
        <v>2.7900045733533956</v>
      </c>
      <c r="R69" s="181">
        <f t="shared" ca="1" si="29"/>
        <v>438.63071899999994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454.24340000000001</v>
      </c>
      <c r="H70" s="182">
        <f t="shared" ca="1" si="17"/>
        <v>439.29879199999999</v>
      </c>
      <c r="I70" s="183">
        <f t="shared" ca="1" si="20"/>
        <v>272.73</v>
      </c>
      <c r="J70" s="180">
        <f t="shared" ca="1" si="21"/>
        <v>158.79</v>
      </c>
      <c r="K70" s="180">
        <f t="shared" ca="1" si="22"/>
        <v>4.99</v>
      </c>
      <c r="L70" s="180">
        <f t="shared" ca="1" si="23"/>
        <v>2.79</v>
      </c>
      <c r="M70" s="181">
        <f t="shared" ca="1" si="24"/>
        <v>439.3</v>
      </c>
      <c r="N70" s="179">
        <f t="shared" ca="1" si="25"/>
        <v>272.72925003906215</v>
      </c>
      <c r="O70" s="180">
        <f t="shared" ca="1" si="26"/>
        <v>158.78956335460958</v>
      </c>
      <c r="P70" s="180">
        <f t="shared" ca="1" si="27"/>
        <v>4.9899862783519238</v>
      </c>
      <c r="Q70" s="180">
        <f t="shared" ca="1" si="28"/>
        <v>2.7899923279763259</v>
      </c>
      <c r="R70" s="181">
        <f t="shared" ca="1" si="29"/>
        <v>439.29879199999999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492.24340000000001</v>
      </c>
      <c r="H71" s="182">
        <f t="shared" ca="1" si="17"/>
        <v>476.04859199999999</v>
      </c>
      <c r="I71" s="183">
        <f t="shared" ca="1" si="20"/>
        <v>309.48</v>
      </c>
      <c r="J71" s="180">
        <f t="shared" ca="1" si="21"/>
        <v>158.79</v>
      </c>
      <c r="K71" s="180">
        <f t="shared" ca="1" si="22"/>
        <v>4.99</v>
      </c>
      <c r="L71" s="180">
        <f t="shared" ca="1" si="23"/>
        <v>2.79</v>
      </c>
      <c r="M71" s="181">
        <f t="shared" ca="1" si="24"/>
        <v>476.05</v>
      </c>
      <c r="N71" s="179">
        <f t="shared" ca="1" si="25"/>
        <v>309.47908465951053</v>
      </c>
      <c r="O71" s="180">
        <f t="shared" ca="1" si="26"/>
        <v>158.78953035118158</v>
      </c>
      <c r="P71" s="180">
        <f t="shared" ca="1" si="27"/>
        <v>4.9899852412141579</v>
      </c>
      <c r="Q71" s="180">
        <f t="shared" ca="1" si="28"/>
        <v>2.7899917480936876</v>
      </c>
      <c r="R71" s="181">
        <f t="shared" ca="1" si="29"/>
        <v>476.04859199999999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522.24339999999995</v>
      </c>
      <c r="H72" s="182">
        <f t="shared" ca="1" si="17"/>
        <v>505.06159200000002</v>
      </c>
      <c r="I72" s="183">
        <f t="shared" ca="1" si="20"/>
        <v>338.49</v>
      </c>
      <c r="J72" s="180">
        <f t="shared" ca="1" si="21"/>
        <v>158.79</v>
      </c>
      <c r="K72" s="180">
        <f t="shared" ca="1" si="22"/>
        <v>4.99</v>
      </c>
      <c r="L72" s="180">
        <f t="shared" ca="1" si="23"/>
        <v>2.79</v>
      </c>
      <c r="M72" s="181">
        <f t="shared" ca="1" si="24"/>
        <v>505.06</v>
      </c>
      <c r="N72" s="179">
        <f t="shared" ca="1" si="25"/>
        <v>338.49106695457965</v>
      </c>
      <c r="O72" s="180">
        <f t="shared" ca="1" si="26"/>
        <v>158.79050052207657</v>
      </c>
      <c r="P72" s="180">
        <f t="shared" ca="1" si="27"/>
        <v>4.9900157289826952</v>
      </c>
      <c r="Q72" s="180">
        <f t="shared" ca="1" si="28"/>
        <v>2.7900087943610661</v>
      </c>
      <c r="R72" s="181">
        <f t="shared" ca="1" si="29"/>
        <v>505.06159200000002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566.45000000000005</v>
      </c>
      <c r="H73" s="182">
        <f t="shared" ca="1" si="17"/>
        <v>547.81379500000003</v>
      </c>
      <c r="I73" s="183">
        <f t="shared" ca="1" si="20"/>
        <v>377.17</v>
      </c>
      <c r="J73" s="180">
        <f t="shared" ca="1" si="21"/>
        <v>158.79</v>
      </c>
      <c r="K73" s="180">
        <f t="shared" ca="1" si="22"/>
        <v>9.06</v>
      </c>
      <c r="L73" s="180">
        <f t="shared" ca="1" si="23"/>
        <v>2.79</v>
      </c>
      <c r="M73" s="181">
        <f t="shared" ca="1" si="24"/>
        <v>547.80999999999995</v>
      </c>
      <c r="N73" s="179">
        <f t="shared" ca="1" si="25"/>
        <v>377.1726128770012</v>
      </c>
      <c r="O73" s="180">
        <f t="shared" ca="1" si="26"/>
        <v>158.79110003112393</v>
      </c>
      <c r="P73" s="180">
        <f t="shared" ca="1" si="27"/>
        <v>9.0600627639144982</v>
      </c>
      <c r="Q73" s="180">
        <f t="shared" ca="1" si="28"/>
        <v>2.7900193279604246</v>
      </c>
      <c r="R73" s="181">
        <f t="shared" ca="1" si="29"/>
        <v>547.81379500000003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556.45000000000005</v>
      </c>
      <c r="H74" s="182">
        <f t="shared" ca="1" si="17"/>
        <v>538.14279499999998</v>
      </c>
      <c r="I74" s="183">
        <f t="shared" ca="1" si="20"/>
        <v>367.5</v>
      </c>
      <c r="J74" s="180">
        <f t="shared" ca="1" si="21"/>
        <v>158.79</v>
      </c>
      <c r="K74" s="180">
        <f t="shared" ca="1" si="22"/>
        <v>9.06</v>
      </c>
      <c r="L74" s="180">
        <f t="shared" ca="1" si="23"/>
        <v>2.79</v>
      </c>
      <c r="M74" s="181">
        <f t="shared" ca="1" si="24"/>
        <v>538.13999999999987</v>
      </c>
      <c r="N74" s="179">
        <f t="shared" ca="1" si="25"/>
        <v>367.50190872728291</v>
      </c>
      <c r="O74" s="180">
        <f t="shared" ca="1" si="26"/>
        <v>158.79082472600069</v>
      </c>
      <c r="P74" s="180">
        <f t="shared" ca="1" si="27"/>
        <v>9.0600470559705677</v>
      </c>
      <c r="Q74" s="180">
        <f t="shared" ca="1" si="28"/>
        <v>2.7900144907459032</v>
      </c>
      <c r="R74" s="181">
        <f t="shared" ca="1" si="29"/>
        <v>538.14279500000009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542.24339999999995</v>
      </c>
      <c r="H75" s="182">
        <f t="shared" ca="1" si="17"/>
        <v>524.403592</v>
      </c>
      <c r="I75" s="183">
        <f t="shared" ca="1" si="20"/>
        <v>357.83</v>
      </c>
      <c r="J75" s="180">
        <f t="shared" ca="1" si="21"/>
        <v>158.79</v>
      </c>
      <c r="K75" s="180">
        <f t="shared" ca="1" si="22"/>
        <v>4.99</v>
      </c>
      <c r="L75" s="180">
        <f t="shared" ca="1" si="23"/>
        <v>2.79</v>
      </c>
      <c r="M75" s="181">
        <f t="shared" ca="1" si="24"/>
        <v>524.4</v>
      </c>
      <c r="N75" s="179">
        <f t="shared" ca="1" si="25"/>
        <v>357.8324510399695</v>
      </c>
      <c r="O75" s="180">
        <f t="shared" ca="1" si="26"/>
        <v>158.79108766910755</v>
      </c>
      <c r="P75" s="180">
        <f t="shared" ca="1" si="27"/>
        <v>4.990034180167811</v>
      </c>
      <c r="Q75" s="180">
        <f t="shared" ca="1" si="28"/>
        <v>2.7900191107551491</v>
      </c>
      <c r="R75" s="181">
        <f t="shared" ca="1" si="29"/>
        <v>524.40359199999989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529.08191699999998</v>
      </c>
      <c r="H76" s="182">
        <f t="shared" ca="1" si="17"/>
        <v>511.67512199999999</v>
      </c>
      <c r="I76" s="183">
        <f t="shared" ca="1" si="20"/>
        <v>342.92</v>
      </c>
      <c r="J76" s="180">
        <f t="shared" ca="1" si="21"/>
        <v>160.87</v>
      </c>
      <c r="K76" s="180">
        <f t="shared" ca="1" si="22"/>
        <v>5.0599999999999996</v>
      </c>
      <c r="L76" s="180">
        <f t="shared" ca="1" si="23"/>
        <v>2.83</v>
      </c>
      <c r="M76" s="181">
        <f t="shared" ca="1" si="24"/>
        <v>511.68</v>
      </c>
      <c r="N76" s="179">
        <f t="shared" ca="1" si="25"/>
        <v>342.91673084005629</v>
      </c>
      <c r="O76" s="180">
        <f t="shared" ca="1" si="26"/>
        <v>160.86846637769699</v>
      </c>
      <c r="P76" s="180">
        <f t="shared" ca="1" si="27"/>
        <v>5.0599517614915568</v>
      </c>
      <c r="Q76" s="180">
        <f t="shared" ca="1" si="28"/>
        <v>2.8299730207551592</v>
      </c>
      <c r="R76" s="181">
        <f t="shared" ca="1" si="29"/>
        <v>511.67512200000004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610.81594700000005</v>
      </c>
      <c r="C77" s="179">
        <f t="shared" ca="1" si="19"/>
        <v>454.33359634625515</v>
      </c>
      <c r="D77" s="180">
        <f t="shared" ca="1" si="19"/>
        <v>145.58999410538416</v>
      </c>
      <c r="E77" s="180">
        <f t="shared" ca="1" si="19"/>
        <v>8.300386680165472</v>
      </c>
      <c r="F77" s="181">
        <f t="shared" ca="1" si="19"/>
        <v>2.5919698681954002</v>
      </c>
      <c r="G77" s="182">
        <f t="shared" ca="1" si="16"/>
        <v>503.3449</v>
      </c>
      <c r="H77" s="182">
        <f t="shared" ca="1" si="17"/>
        <v>486.784853</v>
      </c>
      <c r="I77" s="183">
        <f t="shared" ca="1" si="20"/>
        <v>338.48</v>
      </c>
      <c r="J77" s="180">
        <f t="shared" ca="1" si="21"/>
        <v>140.83000000000001</v>
      </c>
      <c r="K77" s="180">
        <f t="shared" ca="1" si="22"/>
        <v>4.99</v>
      </c>
      <c r="L77" s="180">
        <f t="shared" ca="1" si="23"/>
        <v>2.4900000000000002</v>
      </c>
      <c r="M77" s="181">
        <f t="shared" ca="1" si="24"/>
        <v>486.79000000000008</v>
      </c>
      <c r="N77" s="179">
        <f t="shared" ca="1" si="25"/>
        <v>338.47642113321962</v>
      </c>
      <c r="O77" s="180">
        <f t="shared" ca="1" si="26"/>
        <v>140.82851095542225</v>
      </c>
      <c r="P77" s="180">
        <f t="shared" ca="1" si="27"/>
        <v>4.989947238994227</v>
      </c>
      <c r="Q77" s="180">
        <f t="shared" ca="1" si="28"/>
        <v>2.4899736723638526</v>
      </c>
      <c r="R77" s="181">
        <f t="shared" ca="1" si="29"/>
        <v>486.78485299999994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610.81594700000005</v>
      </c>
      <c r="C78" s="179">
        <f t="shared" ca="1" si="19"/>
        <v>454.33359634625515</v>
      </c>
      <c r="D78" s="180">
        <f t="shared" ca="1" si="19"/>
        <v>145.58999410538416</v>
      </c>
      <c r="E78" s="180">
        <f t="shared" ca="1" si="19"/>
        <v>8.300386680165472</v>
      </c>
      <c r="F78" s="181">
        <f t="shared" ca="1" si="19"/>
        <v>2.5919698681954002</v>
      </c>
      <c r="G78" s="182">
        <f t="shared" ca="1" si="16"/>
        <v>503.3449</v>
      </c>
      <c r="H78" s="182">
        <f t="shared" ca="1" si="17"/>
        <v>486.784853</v>
      </c>
      <c r="I78" s="183">
        <f t="shared" ca="1" si="20"/>
        <v>338.48</v>
      </c>
      <c r="J78" s="180">
        <f t="shared" ca="1" si="21"/>
        <v>140.83000000000001</v>
      </c>
      <c r="K78" s="180">
        <f t="shared" ca="1" si="22"/>
        <v>4.99</v>
      </c>
      <c r="L78" s="180">
        <f t="shared" ca="1" si="23"/>
        <v>2.4900000000000002</v>
      </c>
      <c r="M78" s="181">
        <f t="shared" ca="1" si="24"/>
        <v>486.79000000000008</v>
      </c>
      <c r="N78" s="179">
        <f t="shared" ca="1" si="25"/>
        <v>338.47642113321962</v>
      </c>
      <c r="O78" s="180">
        <f t="shared" ca="1" si="26"/>
        <v>140.82851095542225</v>
      </c>
      <c r="P78" s="180">
        <f t="shared" ca="1" si="27"/>
        <v>4.989947238994227</v>
      </c>
      <c r="Q78" s="180">
        <f t="shared" ca="1" si="28"/>
        <v>2.4899736723638526</v>
      </c>
      <c r="R78" s="181">
        <f t="shared" ca="1" si="29"/>
        <v>486.78485299999994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610.81594700000005</v>
      </c>
      <c r="C79" s="179">
        <f t="shared" ca="1" si="19"/>
        <v>454.33359634625515</v>
      </c>
      <c r="D79" s="180">
        <f t="shared" ca="1" si="19"/>
        <v>145.58999410538416</v>
      </c>
      <c r="E79" s="180">
        <f t="shared" ca="1" si="19"/>
        <v>8.300386680165472</v>
      </c>
      <c r="F79" s="181">
        <f t="shared" ca="1" si="19"/>
        <v>2.5919698681954002</v>
      </c>
      <c r="G79" s="182">
        <f t="shared" ca="1" si="16"/>
        <v>506.49209999999999</v>
      </c>
      <c r="H79" s="182">
        <f t="shared" ca="1" si="17"/>
        <v>489.82850999999999</v>
      </c>
      <c r="I79" s="183">
        <f t="shared" ca="1" si="20"/>
        <v>338.49</v>
      </c>
      <c r="J79" s="180">
        <f t="shared" ca="1" si="21"/>
        <v>140.83000000000001</v>
      </c>
      <c r="K79" s="180">
        <f t="shared" ca="1" si="22"/>
        <v>8.0399999999999991</v>
      </c>
      <c r="L79" s="180">
        <f t="shared" ca="1" si="23"/>
        <v>2.4900000000000002</v>
      </c>
      <c r="M79" s="181">
        <f t="shared" ca="1" si="24"/>
        <v>489.85000000000008</v>
      </c>
      <c r="N79" s="179">
        <f t="shared" ca="1" si="25"/>
        <v>338.47515024987234</v>
      </c>
      <c r="O79" s="180">
        <f t="shared" ca="1" si="26"/>
        <v>140.82382170725731</v>
      </c>
      <c r="P79" s="180">
        <f t="shared" ca="1" si="27"/>
        <v>8.0396472805960979</v>
      </c>
      <c r="Q79" s="180">
        <f t="shared" ca="1" si="28"/>
        <v>2.4898907622741655</v>
      </c>
      <c r="R79" s="181">
        <f t="shared" ca="1" si="29"/>
        <v>489.82850999999994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610.81594700000005</v>
      </c>
      <c r="C80" s="179">
        <f t="shared" ca="1" si="19"/>
        <v>454.33359634625515</v>
      </c>
      <c r="D80" s="180">
        <f t="shared" ca="1" si="19"/>
        <v>145.58999410538416</v>
      </c>
      <c r="E80" s="180">
        <f t="shared" ca="1" si="19"/>
        <v>8.300386680165472</v>
      </c>
      <c r="F80" s="181">
        <f t="shared" ca="1" si="19"/>
        <v>2.5919698681954002</v>
      </c>
      <c r="G80" s="182">
        <f t="shared" ca="1" si="16"/>
        <v>506.49209999999999</v>
      </c>
      <c r="H80" s="182">
        <f t="shared" ca="1" si="17"/>
        <v>489.82850999999999</v>
      </c>
      <c r="I80" s="183">
        <f t="shared" ca="1" si="20"/>
        <v>338.49</v>
      </c>
      <c r="J80" s="180">
        <f t="shared" ca="1" si="21"/>
        <v>140.83000000000001</v>
      </c>
      <c r="K80" s="180">
        <f t="shared" ca="1" si="22"/>
        <v>8.0399999999999991</v>
      </c>
      <c r="L80" s="180">
        <f t="shared" ca="1" si="23"/>
        <v>2.4900000000000002</v>
      </c>
      <c r="M80" s="181">
        <f t="shared" ca="1" si="24"/>
        <v>489.85000000000008</v>
      </c>
      <c r="N80" s="179">
        <f t="shared" ca="1" si="25"/>
        <v>338.47515024987234</v>
      </c>
      <c r="O80" s="180">
        <f t="shared" ca="1" si="26"/>
        <v>140.82382170725731</v>
      </c>
      <c r="P80" s="180">
        <f t="shared" ca="1" si="27"/>
        <v>8.0396472805960979</v>
      </c>
      <c r="Q80" s="180">
        <f t="shared" ca="1" si="28"/>
        <v>2.4898907622741655</v>
      </c>
      <c r="R80" s="181">
        <f t="shared" ca="1" si="29"/>
        <v>489.82850999999994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685.51594699999998</v>
      </c>
      <c r="C81" s="179">
        <f t="shared" ca="1" si="19"/>
        <v>509.89651970107911</v>
      </c>
      <c r="D81" s="180">
        <f t="shared" ca="1" si="19"/>
        <v>163.39498530295711</v>
      </c>
      <c r="E81" s="180">
        <f t="shared" ca="1" si="19"/>
        <v>9.3154860534769544</v>
      </c>
      <c r="F81" s="181">
        <f t="shared" ca="1" si="19"/>
        <v>2.9089559424869349</v>
      </c>
      <c r="G81" s="182">
        <f t="shared" ca="1" si="16"/>
        <v>525.63030000000003</v>
      </c>
      <c r="H81" s="182">
        <f t="shared" ca="1" si="17"/>
        <v>508.337063</v>
      </c>
      <c r="I81" s="183">
        <f t="shared" ca="1" si="20"/>
        <v>338.49</v>
      </c>
      <c r="J81" s="180">
        <f t="shared" ca="1" si="21"/>
        <v>158.05000000000001</v>
      </c>
      <c r="K81" s="180">
        <f t="shared" ca="1" si="22"/>
        <v>9.01</v>
      </c>
      <c r="L81" s="180">
        <f t="shared" ca="1" si="23"/>
        <v>2.79</v>
      </c>
      <c r="M81" s="181">
        <f t="shared" ca="1" si="24"/>
        <v>508.34000000000003</v>
      </c>
      <c r="N81" s="179">
        <f t="shared" ca="1" si="25"/>
        <v>338.4880443303104</v>
      </c>
      <c r="O81" s="180">
        <f t="shared" ca="1" si="26"/>
        <v>158.0490868457135</v>
      </c>
      <c r="P81" s="180">
        <f t="shared" ca="1" si="27"/>
        <v>9.0099479435613947</v>
      </c>
      <c r="Q81" s="180">
        <f t="shared" ca="1" si="28"/>
        <v>2.7899838804146828</v>
      </c>
      <c r="R81" s="181">
        <f t="shared" ca="1" si="29"/>
        <v>508.33706299999994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685.51594699999998</v>
      </c>
      <c r="C82" s="179">
        <f t="shared" ca="1" si="19"/>
        <v>509.89651970107911</v>
      </c>
      <c r="D82" s="180">
        <f t="shared" ca="1" si="19"/>
        <v>163.39498530295711</v>
      </c>
      <c r="E82" s="180">
        <f t="shared" ca="1" si="19"/>
        <v>9.3154860534769544</v>
      </c>
      <c r="F82" s="181">
        <f t="shared" ca="1" si="19"/>
        <v>2.9089559424869349</v>
      </c>
      <c r="G82" s="182">
        <f t="shared" ca="1" si="16"/>
        <v>525.63030000000003</v>
      </c>
      <c r="H82" s="182">
        <f t="shared" ca="1" si="17"/>
        <v>508.337063</v>
      </c>
      <c r="I82" s="183">
        <f t="shared" ca="1" si="20"/>
        <v>338.49</v>
      </c>
      <c r="J82" s="180">
        <f t="shared" ca="1" si="21"/>
        <v>158.05000000000001</v>
      </c>
      <c r="K82" s="180">
        <f t="shared" ca="1" si="22"/>
        <v>9.01</v>
      </c>
      <c r="L82" s="180">
        <f t="shared" ca="1" si="23"/>
        <v>2.79</v>
      </c>
      <c r="M82" s="181">
        <f t="shared" ca="1" si="24"/>
        <v>508.34000000000003</v>
      </c>
      <c r="N82" s="179">
        <f t="shared" ca="1" si="25"/>
        <v>338.4880443303104</v>
      </c>
      <c r="O82" s="180">
        <f t="shared" ca="1" si="26"/>
        <v>158.0490868457135</v>
      </c>
      <c r="P82" s="180">
        <f t="shared" ca="1" si="27"/>
        <v>9.0099479435613947</v>
      </c>
      <c r="Q82" s="180">
        <f t="shared" ca="1" si="28"/>
        <v>2.7899838804146828</v>
      </c>
      <c r="R82" s="181">
        <f t="shared" ca="1" si="29"/>
        <v>508.33706299999994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685.51594699999998</v>
      </c>
      <c r="C83" s="179">
        <f t="shared" ca="1" si="19"/>
        <v>509.89651970107911</v>
      </c>
      <c r="D83" s="180">
        <f t="shared" ca="1" si="19"/>
        <v>163.39498530295711</v>
      </c>
      <c r="E83" s="180">
        <f t="shared" ca="1" si="19"/>
        <v>9.3154860534769544</v>
      </c>
      <c r="F83" s="181">
        <f t="shared" ca="1" si="19"/>
        <v>2.9089559424869349</v>
      </c>
      <c r="G83" s="182">
        <f t="shared" ca="1" si="16"/>
        <v>525.63030000000003</v>
      </c>
      <c r="H83" s="182">
        <f t="shared" ca="1" si="17"/>
        <v>508.337063</v>
      </c>
      <c r="I83" s="183">
        <f t="shared" ca="1" si="20"/>
        <v>338.49</v>
      </c>
      <c r="J83" s="180">
        <f t="shared" ca="1" si="21"/>
        <v>158.05000000000001</v>
      </c>
      <c r="K83" s="180">
        <f t="shared" ca="1" si="22"/>
        <v>9.01</v>
      </c>
      <c r="L83" s="180">
        <f t="shared" ca="1" si="23"/>
        <v>2.79</v>
      </c>
      <c r="M83" s="181">
        <f t="shared" ca="1" si="24"/>
        <v>508.34000000000003</v>
      </c>
      <c r="N83" s="179">
        <f t="shared" ca="1" si="25"/>
        <v>338.4880443303104</v>
      </c>
      <c r="O83" s="180">
        <f t="shared" ca="1" si="26"/>
        <v>158.0490868457135</v>
      </c>
      <c r="P83" s="180">
        <f t="shared" ca="1" si="27"/>
        <v>9.0099479435613947</v>
      </c>
      <c r="Q83" s="180">
        <f t="shared" ca="1" si="28"/>
        <v>2.7899838804146828</v>
      </c>
      <c r="R83" s="181">
        <f t="shared" ca="1" si="29"/>
        <v>508.33706299999994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685.51594699999998</v>
      </c>
      <c r="C84" s="179">
        <f t="shared" ca="1" si="19"/>
        <v>509.89651970107911</v>
      </c>
      <c r="D84" s="180">
        <f t="shared" ca="1" si="19"/>
        <v>163.39498530295711</v>
      </c>
      <c r="E84" s="180">
        <f t="shared" ca="1" si="19"/>
        <v>9.3154860534769544</v>
      </c>
      <c r="F84" s="181">
        <f t="shared" ca="1" si="19"/>
        <v>2.9089559424869349</v>
      </c>
      <c r="G84" s="182">
        <f t="shared" ca="1" si="16"/>
        <v>525.63030000000003</v>
      </c>
      <c r="H84" s="182">
        <f t="shared" ca="1" si="17"/>
        <v>508.337063</v>
      </c>
      <c r="I84" s="183">
        <f t="shared" ca="1" si="20"/>
        <v>338.49</v>
      </c>
      <c r="J84" s="180">
        <f t="shared" ca="1" si="21"/>
        <v>158.05000000000001</v>
      </c>
      <c r="K84" s="180">
        <f t="shared" ca="1" si="22"/>
        <v>9.01</v>
      </c>
      <c r="L84" s="180">
        <f t="shared" ca="1" si="23"/>
        <v>2.79</v>
      </c>
      <c r="M84" s="181">
        <f t="shared" ca="1" si="24"/>
        <v>508.34000000000003</v>
      </c>
      <c r="N84" s="179">
        <f t="shared" ca="1" si="25"/>
        <v>338.4880443303104</v>
      </c>
      <c r="O84" s="180">
        <f t="shared" ca="1" si="26"/>
        <v>158.0490868457135</v>
      </c>
      <c r="P84" s="180">
        <f t="shared" ca="1" si="27"/>
        <v>9.0099479435613947</v>
      </c>
      <c r="Q84" s="180">
        <f t="shared" ca="1" si="28"/>
        <v>2.7899838804146828</v>
      </c>
      <c r="R84" s="181">
        <f t="shared" ca="1" si="29"/>
        <v>508.33706299999994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685.51594699999998</v>
      </c>
      <c r="C85" s="179">
        <f t="shared" ca="1" si="19"/>
        <v>509.89651970107911</v>
      </c>
      <c r="D85" s="180">
        <f t="shared" ca="1" si="19"/>
        <v>163.39498530295711</v>
      </c>
      <c r="E85" s="180">
        <f t="shared" ca="1" si="19"/>
        <v>9.3154860534769544</v>
      </c>
      <c r="F85" s="181">
        <f t="shared" ca="1" si="19"/>
        <v>2.9089559424869349</v>
      </c>
      <c r="G85" s="182">
        <f t="shared" ca="1" si="16"/>
        <v>575.63030000000003</v>
      </c>
      <c r="H85" s="182">
        <f t="shared" ca="1" si="17"/>
        <v>556.69206299999996</v>
      </c>
      <c r="I85" s="183">
        <f t="shared" ca="1" si="20"/>
        <v>386.84</v>
      </c>
      <c r="J85" s="180">
        <f t="shared" ca="1" si="21"/>
        <v>158.05000000000001</v>
      </c>
      <c r="K85" s="180">
        <f t="shared" ca="1" si="22"/>
        <v>9.01</v>
      </c>
      <c r="L85" s="180">
        <f t="shared" ca="1" si="23"/>
        <v>2.79</v>
      </c>
      <c r="M85" s="181">
        <f t="shared" ca="1" si="24"/>
        <v>556.68999999999994</v>
      </c>
      <c r="N85" s="179">
        <f t="shared" ca="1" si="25"/>
        <v>386.84143356431764</v>
      </c>
      <c r="O85" s="180">
        <f t="shared" ca="1" si="26"/>
        <v>158.05058570685662</v>
      </c>
      <c r="P85" s="180">
        <f t="shared" ca="1" si="27"/>
        <v>9.0100333895525342</v>
      </c>
      <c r="Q85" s="180">
        <f t="shared" ca="1" si="28"/>
        <v>2.7900103392732043</v>
      </c>
      <c r="R85" s="181">
        <f t="shared" ca="1" si="29"/>
        <v>556.69206299999996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685.51594699999998</v>
      </c>
      <c r="C86" s="179">
        <f t="shared" ca="1" si="19"/>
        <v>509.89651970107911</v>
      </c>
      <c r="D86" s="180">
        <f t="shared" ca="1" si="19"/>
        <v>163.39498530295711</v>
      </c>
      <c r="E86" s="180">
        <f t="shared" ca="1" si="19"/>
        <v>9.3154860534769544</v>
      </c>
      <c r="F86" s="181">
        <f t="shared" ca="1" si="19"/>
        <v>2.9089559424869349</v>
      </c>
      <c r="G86" s="182">
        <f t="shared" ca="1" si="16"/>
        <v>625.63030000000003</v>
      </c>
      <c r="H86" s="182">
        <f t="shared" ca="1" si="17"/>
        <v>605.04706299999998</v>
      </c>
      <c r="I86" s="183">
        <f t="shared" ca="1" si="20"/>
        <v>435.2</v>
      </c>
      <c r="J86" s="180">
        <f t="shared" ca="1" si="21"/>
        <v>158.05000000000001</v>
      </c>
      <c r="K86" s="180">
        <f t="shared" ca="1" si="22"/>
        <v>9.01</v>
      </c>
      <c r="L86" s="180">
        <f t="shared" ca="1" si="23"/>
        <v>2.79</v>
      </c>
      <c r="M86" s="181">
        <f t="shared" ca="1" si="24"/>
        <v>605.04999999999995</v>
      </c>
      <c r="N86" s="179">
        <f t="shared" ca="1" si="25"/>
        <v>435.19788747640689</v>
      </c>
      <c r="O86" s="180">
        <f t="shared" ca="1" si="26"/>
        <v>158.04923280249568</v>
      </c>
      <c r="P86" s="180">
        <f t="shared" ca="1" si="27"/>
        <v>9.0099562641599871</v>
      </c>
      <c r="Q86" s="180">
        <f t="shared" ca="1" si="28"/>
        <v>2.7899864569374433</v>
      </c>
      <c r="R86" s="181">
        <f t="shared" ca="1" si="29"/>
        <v>605.04706299999998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685.51594699999998</v>
      </c>
      <c r="C87" s="179">
        <f t="shared" ca="1" si="19"/>
        <v>509.89651970107911</v>
      </c>
      <c r="D87" s="180">
        <f t="shared" ca="1" si="19"/>
        <v>163.39498530295711</v>
      </c>
      <c r="E87" s="180">
        <f t="shared" ca="1" si="19"/>
        <v>9.3154860534769544</v>
      </c>
      <c r="F87" s="181">
        <f t="shared" ca="1" si="19"/>
        <v>2.9089559424869349</v>
      </c>
      <c r="G87" s="182">
        <f t="shared" ca="1" si="16"/>
        <v>685.51594699999998</v>
      </c>
      <c r="H87" s="182">
        <f t="shared" ca="1" si="17"/>
        <v>662.96247200000005</v>
      </c>
      <c r="I87" s="183">
        <f t="shared" ca="1" si="20"/>
        <v>493.11</v>
      </c>
      <c r="J87" s="180">
        <f t="shared" ca="1" si="21"/>
        <v>158.05000000000001</v>
      </c>
      <c r="K87" s="180">
        <f t="shared" ca="1" si="22"/>
        <v>9.01</v>
      </c>
      <c r="L87" s="180">
        <f t="shared" ca="1" si="23"/>
        <v>2.79</v>
      </c>
      <c r="M87" s="181">
        <f t="shared" ca="1" si="24"/>
        <v>662.96</v>
      </c>
      <c r="N87" s="179">
        <f t="shared" ca="1" si="25"/>
        <v>493.11183867491252</v>
      </c>
      <c r="O87" s="180">
        <f t="shared" ca="1" si="26"/>
        <v>158.05058932605286</v>
      </c>
      <c r="P87" s="180">
        <f t="shared" ca="1" si="27"/>
        <v>9.010033595873054</v>
      </c>
      <c r="Q87" s="180">
        <f t="shared" ca="1" si="28"/>
        <v>2.7900104031615784</v>
      </c>
      <c r="R87" s="181">
        <f t="shared" ca="1" si="29"/>
        <v>662.96247200000005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685.51594699999998</v>
      </c>
      <c r="C88" s="179">
        <f t="shared" ca="1" si="19"/>
        <v>509.89651970107911</v>
      </c>
      <c r="D88" s="180">
        <f t="shared" ca="1" si="19"/>
        <v>163.39498530295711</v>
      </c>
      <c r="E88" s="180">
        <f t="shared" ca="1" si="19"/>
        <v>9.3154860534769544</v>
      </c>
      <c r="F88" s="181">
        <f t="shared" ca="1" si="19"/>
        <v>2.9089559424869349</v>
      </c>
      <c r="G88" s="182">
        <f t="shared" ca="1" si="16"/>
        <v>685.51594699999998</v>
      </c>
      <c r="H88" s="182">
        <f t="shared" ca="1" si="17"/>
        <v>662.96247200000005</v>
      </c>
      <c r="I88" s="183">
        <f t="shared" ca="1" si="20"/>
        <v>493.11</v>
      </c>
      <c r="J88" s="180">
        <f t="shared" ca="1" si="21"/>
        <v>158.05000000000001</v>
      </c>
      <c r="K88" s="180">
        <f t="shared" ca="1" si="22"/>
        <v>9.01</v>
      </c>
      <c r="L88" s="180">
        <f t="shared" ca="1" si="23"/>
        <v>2.79</v>
      </c>
      <c r="M88" s="181">
        <f t="shared" ca="1" si="24"/>
        <v>662.96</v>
      </c>
      <c r="N88" s="179">
        <f t="shared" ca="1" si="25"/>
        <v>493.11183867491252</v>
      </c>
      <c r="O88" s="180">
        <f t="shared" ca="1" si="26"/>
        <v>158.05058932605286</v>
      </c>
      <c r="P88" s="180">
        <f t="shared" ca="1" si="27"/>
        <v>9.010033595873054</v>
      </c>
      <c r="Q88" s="180">
        <f t="shared" ca="1" si="28"/>
        <v>2.7900104031615784</v>
      </c>
      <c r="R88" s="181">
        <f t="shared" ca="1" si="29"/>
        <v>662.96247200000005</v>
      </c>
      <c r="W88" s="46"/>
      <c r="X88" s="46">
        <v>88</v>
      </c>
    </row>
    <row r="89" spans="1:24">
      <c r="A89" s="61" t="s">
        <v>131</v>
      </c>
      <c r="B89" s="174">
        <f t="shared" ca="1" si="18"/>
        <v>685.51594699999998</v>
      </c>
      <c r="C89" s="179">
        <f t="shared" ca="1" si="19"/>
        <v>509.89651970107911</v>
      </c>
      <c r="D89" s="180">
        <f t="shared" ca="1" si="19"/>
        <v>163.39498530295711</v>
      </c>
      <c r="E89" s="180">
        <f t="shared" ca="1" si="19"/>
        <v>9.3154860534769544</v>
      </c>
      <c r="F89" s="181">
        <f t="shared" ca="1" si="19"/>
        <v>2.9089559424869349</v>
      </c>
      <c r="G89" s="182">
        <f t="shared" ca="1" si="16"/>
        <v>685.51594699999998</v>
      </c>
      <c r="H89" s="182">
        <f t="shared" ca="1" si="17"/>
        <v>662.96247200000005</v>
      </c>
      <c r="I89" s="183">
        <f t="shared" ca="1" si="20"/>
        <v>493.11</v>
      </c>
      <c r="J89" s="180">
        <f t="shared" ca="1" si="21"/>
        <v>158.05000000000001</v>
      </c>
      <c r="K89" s="180">
        <f t="shared" ca="1" si="22"/>
        <v>9.01</v>
      </c>
      <c r="L89" s="180">
        <f t="shared" ca="1" si="23"/>
        <v>2.79</v>
      </c>
      <c r="M89" s="181">
        <f t="shared" ca="1" si="24"/>
        <v>662.96</v>
      </c>
      <c r="N89" s="179">
        <f t="shared" ca="1" si="25"/>
        <v>493.11183867491252</v>
      </c>
      <c r="O89" s="180">
        <f t="shared" ca="1" si="26"/>
        <v>158.05058932605286</v>
      </c>
      <c r="P89" s="180">
        <f t="shared" ca="1" si="27"/>
        <v>9.010033595873054</v>
      </c>
      <c r="Q89" s="180">
        <f t="shared" ca="1" si="28"/>
        <v>2.7900104031615784</v>
      </c>
      <c r="R89" s="181">
        <f t="shared" ca="1" si="29"/>
        <v>662.96247200000005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685.51594699999998</v>
      </c>
      <c r="C90" s="179">
        <f t="shared" ca="1" si="19"/>
        <v>509.89651970107911</v>
      </c>
      <c r="D90" s="180">
        <f t="shared" ca="1" si="19"/>
        <v>163.39498530295711</v>
      </c>
      <c r="E90" s="180">
        <f t="shared" ca="1" si="19"/>
        <v>9.3154860534769544</v>
      </c>
      <c r="F90" s="181">
        <f t="shared" ca="1" si="19"/>
        <v>2.9089559424869349</v>
      </c>
      <c r="G90" s="182">
        <f t="shared" ca="1" si="16"/>
        <v>685.51594699999998</v>
      </c>
      <c r="H90" s="182">
        <f t="shared" ca="1" si="17"/>
        <v>662.96247200000005</v>
      </c>
      <c r="I90" s="183">
        <f t="shared" ca="1" si="20"/>
        <v>493.11</v>
      </c>
      <c r="J90" s="180">
        <f t="shared" ca="1" si="21"/>
        <v>158.05000000000001</v>
      </c>
      <c r="K90" s="180">
        <f t="shared" ca="1" si="22"/>
        <v>9.01</v>
      </c>
      <c r="L90" s="180">
        <f t="shared" ca="1" si="23"/>
        <v>2.79</v>
      </c>
      <c r="M90" s="181">
        <f t="shared" ca="1" si="24"/>
        <v>662.96</v>
      </c>
      <c r="N90" s="179">
        <f t="shared" ca="1" si="25"/>
        <v>493.11183867491252</v>
      </c>
      <c r="O90" s="180">
        <f t="shared" ca="1" si="26"/>
        <v>158.05058932605286</v>
      </c>
      <c r="P90" s="180">
        <f t="shared" ca="1" si="27"/>
        <v>9.010033595873054</v>
      </c>
      <c r="Q90" s="180">
        <f t="shared" ca="1" si="28"/>
        <v>2.7900104031615784</v>
      </c>
      <c r="R90" s="181">
        <f t="shared" ca="1" si="29"/>
        <v>662.96247200000005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685.51594699999998</v>
      </c>
      <c r="C91" s="179">
        <f t="shared" ca="1" si="19"/>
        <v>509.89651970107911</v>
      </c>
      <c r="D91" s="180">
        <f t="shared" ca="1" si="19"/>
        <v>163.39498530295711</v>
      </c>
      <c r="E91" s="180">
        <f t="shared" ca="1" si="19"/>
        <v>9.3154860534769544</v>
      </c>
      <c r="F91" s="181">
        <f t="shared" ca="1" si="19"/>
        <v>2.9089559424869349</v>
      </c>
      <c r="G91" s="182">
        <f t="shared" ca="1" si="16"/>
        <v>685.51594699999998</v>
      </c>
      <c r="H91" s="182">
        <f t="shared" ca="1" si="17"/>
        <v>662.96247200000005</v>
      </c>
      <c r="I91" s="183">
        <f t="shared" ca="1" si="20"/>
        <v>493.11</v>
      </c>
      <c r="J91" s="180">
        <f t="shared" ca="1" si="21"/>
        <v>158.05000000000001</v>
      </c>
      <c r="K91" s="180">
        <f t="shared" ca="1" si="22"/>
        <v>9.01</v>
      </c>
      <c r="L91" s="180">
        <f t="shared" ca="1" si="23"/>
        <v>2.79</v>
      </c>
      <c r="M91" s="181">
        <f t="shared" ca="1" si="24"/>
        <v>662.96</v>
      </c>
      <c r="N91" s="179">
        <f t="shared" ca="1" si="25"/>
        <v>493.11183867491252</v>
      </c>
      <c r="O91" s="180">
        <f t="shared" ca="1" si="26"/>
        <v>158.05058932605286</v>
      </c>
      <c r="P91" s="180">
        <f t="shared" ca="1" si="27"/>
        <v>9.010033595873054</v>
      </c>
      <c r="Q91" s="180">
        <f t="shared" ca="1" si="28"/>
        <v>2.7900104031615784</v>
      </c>
      <c r="R91" s="181">
        <f t="shared" ca="1" si="29"/>
        <v>662.96247200000005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685.51594699999998</v>
      </c>
      <c r="H92" s="182">
        <f t="shared" ca="1" si="17"/>
        <v>662.96247200000005</v>
      </c>
      <c r="I92" s="183">
        <f t="shared" ca="1" si="20"/>
        <v>493.11</v>
      </c>
      <c r="J92" s="180">
        <f t="shared" ca="1" si="21"/>
        <v>158.05000000000001</v>
      </c>
      <c r="K92" s="180">
        <f t="shared" ca="1" si="22"/>
        <v>9.01</v>
      </c>
      <c r="L92" s="180">
        <f t="shared" ca="1" si="23"/>
        <v>2.79</v>
      </c>
      <c r="M92" s="181">
        <f t="shared" ca="1" si="24"/>
        <v>662.96</v>
      </c>
      <c r="N92" s="179">
        <f t="shared" ca="1" si="25"/>
        <v>493.11183867491252</v>
      </c>
      <c r="O92" s="180">
        <f t="shared" ca="1" si="26"/>
        <v>158.05058932605286</v>
      </c>
      <c r="P92" s="180">
        <f t="shared" ca="1" si="27"/>
        <v>9.010033595873054</v>
      </c>
      <c r="Q92" s="180">
        <f t="shared" ca="1" si="28"/>
        <v>2.7900104031615784</v>
      </c>
      <c r="R92" s="181">
        <f t="shared" ca="1" si="29"/>
        <v>662.96247200000005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685.51594699999998</v>
      </c>
      <c r="H93" s="182">
        <f t="shared" ca="1" si="17"/>
        <v>662.96247200000005</v>
      </c>
      <c r="I93" s="183">
        <f t="shared" ca="1" si="20"/>
        <v>493.11</v>
      </c>
      <c r="J93" s="180">
        <f t="shared" ca="1" si="21"/>
        <v>158.05000000000001</v>
      </c>
      <c r="K93" s="180">
        <f t="shared" ca="1" si="22"/>
        <v>9.01</v>
      </c>
      <c r="L93" s="180">
        <f t="shared" ca="1" si="23"/>
        <v>2.79</v>
      </c>
      <c r="M93" s="181">
        <f t="shared" ca="1" si="24"/>
        <v>662.96</v>
      </c>
      <c r="N93" s="179">
        <f t="shared" ca="1" si="25"/>
        <v>493.11183867491252</v>
      </c>
      <c r="O93" s="180">
        <f t="shared" ca="1" si="26"/>
        <v>158.05058932605286</v>
      </c>
      <c r="P93" s="180">
        <f t="shared" ca="1" si="27"/>
        <v>9.010033595873054</v>
      </c>
      <c r="Q93" s="180">
        <f t="shared" ca="1" si="28"/>
        <v>2.7900104031615784</v>
      </c>
      <c r="R93" s="181">
        <f t="shared" ca="1" si="29"/>
        <v>662.96247200000005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685.51594699999998</v>
      </c>
      <c r="H94" s="182">
        <f t="shared" ca="1" si="17"/>
        <v>662.96247200000005</v>
      </c>
      <c r="I94" s="183">
        <f t="shared" ca="1" si="20"/>
        <v>493.11</v>
      </c>
      <c r="J94" s="180">
        <f t="shared" ca="1" si="21"/>
        <v>158.05000000000001</v>
      </c>
      <c r="K94" s="180">
        <f t="shared" ca="1" si="22"/>
        <v>9.01</v>
      </c>
      <c r="L94" s="180">
        <f t="shared" ca="1" si="23"/>
        <v>2.79</v>
      </c>
      <c r="M94" s="181">
        <f t="shared" ca="1" si="24"/>
        <v>662.96</v>
      </c>
      <c r="N94" s="179">
        <f t="shared" ca="1" si="25"/>
        <v>493.11183867491252</v>
      </c>
      <c r="O94" s="180">
        <f t="shared" ca="1" si="26"/>
        <v>158.05058932605286</v>
      </c>
      <c r="P94" s="180">
        <f t="shared" ca="1" si="27"/>
        <v>9.010033595873054</v>
      </c>
      <c r="Q94" s="180">
        <f t="shared" ca="1" si="28"/>
        <v>2.7900104031615784</v>
      </c>
      <c r="R94" s="181">
        <f t="shared" ca="1" si="29"/>
        <v>662.96247200000005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685.51594699999998</v>
      </c>
      <c r="H95" s="182">
        <f t="shared" ca="1" si="17"/>
        <v>662.96247200000005</v>
      </c>
      <c r="I95" s="183">
        <f t="shared" ca="1" si="20"/>
        <v>493.11</v>
      </c>
      <c r="J95" s="180">
        <f t="shared" ca="1" si="21"/>
        <v>158.05000000000001</v>
      </c>
      <c r="K95" s="180">
        <f t="shared" ca="1" si="22"/>
        <v>9.01</v>
      </c>
      <c r="L95" s="180">
        <f t="shared" ca="1" si="23"/>
        <v>2.79</v>
      </c>
      <c r="M95" s="181">
        <f t="shared" ca="1" si="24"/>
        <v>662.96</v>
      </c>
      <c r="N95" s="179">
        <f t="shared" ca="1" si="25"/>
        <v>493.11183867491252</v>
      </c>
      <c r="O95" s="180">
        <f t="shared" ca="1" si="26"/>
        <v>158.05058932605286</v>
      </c>
      <c r="P95" s="180">
        <f t="shared" ca="1" si="27"/>
        <v>9.010033595873054</v>
      </c>
      <c r="Q95" s="180">
        <f t="shared" ca="1" si="28"/>
        <v>2.7900104031615784</v>
      </c>
      <c r="R95" s="181">
        <f t="shared" ca="1" si="29"/>
        <v>662.96247200000005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685.51594699999998</v>
      </c>
      <c r="H96" s="182">
        <f t="shared" ca="1" si="17"/>
        <v>662.96247200000005</v>
      </c>
      <c r="I96" s="183">
        <f t="shared" ca="1" si="20"/>
        <v>493.11</v>
      </c>
      <c r="J96" s="180">
        <f t="shared" ca="1" si="21"/>
        <v>158.05000000000001</v>
      </c>
      <c r="K96" s="180">
        <f t="shared" ca="1" si="22"/>
        <v>9.01</v>
      </c>
      <c r="L96" s="180">
        <f t="shared" ca="1" si="23"/>
        <v>2.79</v>
      </c>
      <c r="M96" s="181">
        <f t="shared" ca="1" si="24"/>
        <v>662.96</v>
      </c>
      <c r="N96" s="179">
        <f t="shared" ca="1" si="25"/>
        <v>493.11183867491252</v>
      </c>
      <c r="O96" s="180">
        <f t="shared" ca="1" si="26"/>
        <v>158.05058932605286</v>
      </c>
      <c r="P96" s="180">
        <f t="shared" ca="1" si="27"/>
        <v>9.010033595873054</v>
      </c>
      <c r="Q96" s="180">
        <f t="shared" ca="1" si="28"/>
        <v>2.7900104031615784</v>
      </c>
      <c r="R96" s="181">
        <f t="shared" ca="1" si="29"/>
        <v>662.96247200000005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685.51594699999998</v>
      </c>
      <c r="H97" s="182">
        <f t="shared" ca="1" si="17"/>
        <v>662.96247200000005</v>
      </c>
      <c r="I97" s="183">
        <f t="shared" ca="1" si="20"/>
        <v>493.11</v>
      </c>
      <c r="J97" s="180">
        <f t="shared" ca="1" si="21"/>
        <v>158.05000000000001</v>
      </c>
      <c r="K97" s="180">
        <f t="shared" ca="1" si="22"/>
        <v>9.01</v>
      </c>
      <c r="L97" s="180">
        <f t="shared" ca="1" si="23"/>
        <v>2.79</v>
      </c>
      <c r="M97" s="181">
        <f t="shared" ca="1" si="24"/>
        <v>662.96</v>
      </c>
      <c r="N97" s="179">
        <f t="shared" ca="1" si="25"/>
        <v>493.11183867491252</v>
      </c>
      <c r="O97" s="180">
        <f t="shared" ca="1" si="26"/>
        <v>158.05058932605286</v>
      </c>
      <c r="P97" s="180">
        <f t="shared" ca="1" si="27"/>
        <v>9.010033595873054</v>
      </c>
      <c r="Q97" s="180">
        <f t="shared" ca="1" si="28"/>
        <v>2.7900104031615784</v>
      </c>
      <c r="R97" s="181">
        <f t="shared" ca="1" si="29"/>
        <v>662.96247200000005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685.51594699999998</v>
      </c>
      <c r="H98" s="187">
        <f t="shared" ca="1" si="17"/>
        <v>662.96247200000005</v>
      </c>
      <c r="I98" s="188">
        <f t="shared" ca="1" si="20"/>
        <v>493.11</v>
      </c>
      <c r="J98" s="185">
        <f t="shared" ca="1" si="21"/>
        <v>158.05000000000001</v>
      </c>
      <c r="K98" s="185">
        <f t="shared" ca="1" si="22"/>
        <v>9.01</v>
      </c>
      <c r="L98" s="185">
        <f t="shared" ca="1" si="23"/>
        <v>2.79</v>
      </c>
      <c r="M98" s="186">
        <f t="shared" ca="1" si="24"/>
        <v>662.96</v>
      </c>
      <c r="N98" s="184">
        <f t="shared" ca="1" si="25"/>
        <v>493.11183867491252</v>
      </c>
      <c r="O98" s="185">
        <f t="shared" ca="1" si="26"/>
        <v>158.05058932605286</v>
      </c>
      <c r="P98" s="185">
        <f t="shared" ca="1" si="27"/>
        <v>9.010033595873054</v>
      </c>
      <c r="Q98" s="185">
        <f t="shared" ca="1" si="28"/>
        <v>2.7900104031615784</v>
      </c>
      <c r="R98" s="186">
        <f t="shared" ca="1" si="29"/>
        <v>662.96247200000005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16.430482727999987</v>
      </c>
      <c r="C99" s="56">
        <f t="shared" ref="C99:R99" ca="1" si="30">SUM(C3:C98)/4000</f>
        <v>12.221226941079294</v>
      </c>
      <c r="D99" s="54">
        <f t="shared" ca="1" si="30"/>
        <v>3.9162597100925671</v>
      </c>
      <c r="E99" s="54">
        <f t="shared" ca="1" si="30"/>
        <v>0.22327406586878135</v>
      </c>
      <c r="F99" s="55">
        <f t="shared" ca="1" si="30"/>
        <v>6.9722010959352002E-2</v>
      </c>
      <c r="G99" s="59">
        <f t="shared" ca="1" si="30"/>
        <v>10.808553895249986</v>
      </c>
      <c r="H99" s="59">
        <f t="shared" ca="1" si="30"/>
        <v>10.452952463499997</v>
      </c>
      <c r="I99" s="171">
        <f t="shared" ca="1" si="30"/>
        <v>7.6186424999999991</v>
      </c>
      <c r="J99" s="54">
        <f t="shared" ca="1" si="30"/>
        <v>2.6222574999999999</v>
      </c>
      <c r="K99" s="54">
        <f t="shared" ca="1" si="30"/>
        <v>0.14545750000000007</v>
      </c>
      <c r="L99" s="54">
        <f t="shared" ca="1" si="30"/>
        <v>6.6669999999999979E-2</v>
      </c>
      <c r="M99" s="55">
        <f t="shared" ca="1" si="30"/>
        <v>10.453027500000005</v>
      </c>
      <c r="N99" s="56">
        <f t="shared" ca="1" si="30"/>
        <v>7.6185875253935338</v>
      </c>
      <c r="O99" s="54">
        <f t="shared" ca="1" si="30"/>
        <v>2.6222390104771773</v>
      </c>
      <c r="P99" s="54">
        <f t="shared" ca="1" si="30"/>
        <v>0.14545647610002133</v>
      </c>
      <c r="Q99" s="54">
        <f t="shared" ca="1" si="30"/>
        <v>6.666945152926701E-2</v>
      </c>
      <c r="R99" s="55">
        <f t="shared" ca="1" si="30"/>
        <v>10.452952463499997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6.5530947085221669E-3</v>
      </c>
      <c r="L3" s="24">
        <f>BRPL_EOD!L3-BRPL_ISGS_exbus!L3</f>
        <v>5.6738865211514167E-5</v>
      </c>
      <c r="M3" s="24">
        <f>BRPL_EOD!M3-BRPL_ISGS_exbus!M3</f>
        <v>7.9485203590152764E-3</v>
      </c>
      <c r="N3" s="24">
        <f>BRPL_EOD!N3-BRPL_ISGS_exbus!N3</f>
        <v>2.9504264192681262E-3</v>
      </c>
      <c r="O3" s="24">
        <f>BRPL_EOD!O3-BRPL_ISGS_exbus!O3</f>
        <v>-5.3994754018447111E-3</v>
      </c>
      <c r="P3" s="24">
        <f>BRPL_EOD!P3-BRPL_ISGS_exbus!P3</f>
        <v>2.8515057528366583E-4</v>
      </c>
      <c r="Q3" s="24">
        <f>BRPL_EOD!Q3-BRPL_ISGS_exbus!Q3</f>
        <v>6.0211581395286373E-4</v>
      </c>
      <c r="R3" s="24">
        <f>BRPL_EOD!R3-BRPL_ISGS_exbus!R3</f>
        <v>-5.0062470421075034E-4</v>
      </c>
      <c r="S3" s="24">
        <f>BRPL_EOD!S3-BRPL_ISGS_exbus!S3</f>
        <v>2.6499158699877512E-4</v>
      </c>
      <c r="T3" s="24">
        <f>BRPL_EOD!T3-BRPL_ISGS_exbus!T3</f>
        <v>-4.6910416666667842E-4</v>
      </c>
      <c r="U3" s="24">
        <f>BRPL_EOD!U3-BRPL_ISGS_exbus!U3</f>
        <v>-9.7285258220836113E-5</v>
      </c>
      <c r="V3" s="24">
        <f>BRPL_EOD!V3-BRPL_ISGS_exbus!V3</f>
        <v>1.9784347826083959E-3</v>
      </c>
      <c r="W3" s="24">
        <f>BRPL_EOD!W3-BRPL_ISGS_exbus!W3</f>
        <v>3.271824866310169E-3</v>
      </c>
      <c r="X3" s="24">
        <f>BRPL_EOD!X3-BRPL_ISGS_exbus!X3</f>
        <v>-4.0845558498858736E-4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8.4769675288498547E-4</v>
      </c>
      <c r="L4" s="24">
        <f>BRPL_EOD!L4-BRPL_ISGS_exbus!L4</f>
        <v>5.6738865211514167E-5</v>
      </c>
      <c r="M4" s="24">
        <f>BRPL_EOD!M4-BRPL_ISGS_exbus!M4</f>
        <v>7.9485203590152764E-3</v>
      </c>
      <c r="N4" s="24">
        <f>BRPL_EOD!N4-BRPL_ISGS_exbus!N4</f>
        <v>2.9504264192681262E-3</v>
      </c>
      <c r="O4" s="24">
        <f>BRPL_EOD!O4-BRPL_ISGS_exbus!O4</f>
        <v>-5.3994754018447111E-3</v>
      </c>
      <c r="P4" s="24">
        <f>BRPL_EOD!P4-BRPL_ISGS_exbus!P4</f>
        <v>2.8515057528366583E-4</v>
      </c>
      <c r="Q4" s="24">
        <f>BRPL_EOD!Q4-BRPL_ISGS_exbus!Q4</f>
        <v>6.0211581395286373E-4</v>
      </c>
      <c r="R4" s="24">
        <f>BRPL_EOD!R4-BRPL_ISGS_exbus!R4</f>
        <v>-5.0062470421075034E-4</v>
      </c>
      <c r="S4" s="24">
        <f>BRPL_EOD!S4-BRPL_ISGS_exbus!S4</f>
        <v>2.6499158699877512E-4</v>
      </c>
      <c r="T4" s="24">
        <f>BRPL_EOD!T4-BRPL_ISGS_exbus!T4</f>
        <v>-4.6910416666667842E-4</v>
      </c>
      <c r="U4" s="24">
        <f>BRPL_EOD!U4-BRPL_ISGS_exbus!U4</f>
        <v>-9.7285258220836113E-5</v>
      </c>
      <c r="V4" s="24">
        <f>BRPL_EOD!V4-BRPL_ISGS_exbus!V4</f>
        <v>1.9784347826083959E-3</v>
      </c>
      <c r="W4" s="24">
        <f>BRPL_EOD!W4-BRPL_ISGS_exbus!W4</f>
        <v>3.271824866310169E-3</v>
      </c>
      <c r="X4" s="24">
        <f>BRPL_EOD!X4-BRPL_ISGS_exbus!X4</f>
        <v>-4.0845558498858736E-4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5.4838872246136816E-3</v>
      </c>
      <c r="L5" s="24">
        <f>BRPL_EOD!L5-BRPL_ISGS_exbus!L5</f>
        <v>5.6738865211514167E-5</v>
      </c>
      <c r="M5" s="24">
        <f>BRPL_EOD!M5-BRPL_ISGS_exbus!M5</f>
        <v>2.3135739223292262E-3</v>
      </c>
      <c r="N5" s="24">
        <f>BRPL_EOD!N5-BRPL_ISGS_exbus!N5</f>
        <v>2.9504264192681262E-3</v>
      </c>
      <c r="O5" s="24">
        <f>BRPL_EOD!O5-BRPL_ISGS_exbus!O5</f>
        <v>-5.3994754018447111E-3</v>
      </c>
      <c r="P5" s="24">
        <f>BRPL_EOD!P5-BRPL_ISGS_exbus!P5</f>
        <v>2.8515057528366583E-4</v>
      </c>
      <c r="Q5" s="24">
        <f>BRPL_EOD!Q5-BRPL_ISGS_exbus!Q5</f>
        <v>6.0211581395286373E-4</v>
      </c>
      <c r="R5" s="24">
        <f>BRPL_EOD!R5-BRPL_ISGS_exbus!R5</f>
        <v>-5.0062470421075034E-4</v>
      </c>
      <c r="S5" s="24">
        <f>BRPL_EOD!S5-BRPL_ISGS_exbus!S5</f>
        <v>2.6499158699877512E-4</v>
      </c>
      <c r="T5" s="24">
        <f>BRPL_EOD!T5-BRPL_ISGS_exbus!T5</f>
        <v>-4.6910416666667842E-4</v>
      </c>
      <c r="U5" s="24">
        <f>BRPL_EOD!U5-BRPL_ISGS_exbus!U5</f>
        <v>-1.0668733031380384E-3</v>
      </c>
      <c r="V5" s="24">
        <f>BRPL_EOD!V5-BRPL_ISGS_exbus!V5</f>
        <v>1.9784347826083959E-3</v>
      </c>
      <c r="W5" s="24">
        <f>BRPL_EOD!W5-BRPL_ISGS_exbus!W5</f>
        <v>3.271824866310169E-3</v>
      </c>
      <c r="X5" s="24">
        <f>BRPL_EOD!X5-BRPL_ISGS_exbus!X5</f>
        <v>-4.0845558498858736E-4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6.9089311256220753E-3</v>
      </c>
      <c r="L6" s="24">
        <f>BRPL_EOD!L6-BRPL_ISGS_exbus!L6</f>
        <v>5.6738865211514167E-5</v>
      </c>
      <c r="M6" s="24">
        <f>BRPL_EOD!M6-BRPL_ISGS_exbus!M6</f>
        <v>3.6652938856036599E-3</v>
      </c>
      <c r="N6" s="24">
        <f>BRPL_EOD!N6-BRPL_ISGS_exbus!N6</f>
        <v>2.9504264192681262E-3</v>
      </c>
      <c r="O6" s="24">
        <f>BRPL_EOD!O6-BRPL_ISGS_exbus!O6</f>
        <v>-5.3994754018447111E-3</v>
      </c>
      <c r="P6" s="24">
        <f>BRPL_EOD!P6-BRPL_ISGS_exbus!P6</f>
        <v>2.8515057528366583E-4</v>
      </c>
      <c r="Q6" s="24">
        <f>BRPL_EOD!Q6-BRPL_ISGS_exbus!Q6</f>
        <v>6.0211581395286373E-4</v>
      </c>
      <c r="R6" s="24">
        <f>BRPL_EOD!R6-BRPL_ISGS_exbus!R6</f>
        <v>-5.0062470421075034E-4</v>
      </c>
      <c r="S6" s="24">
        <f>BRPL_EOD!S6-BRPL_ISGS_exbus!S6</f>
        <v>2.6499158699877512E-4</v>
      </c>
      <c r="T6" s="24">
        <f>BRPL_EOD!T6-BRPL_ISGS_exbus!T6</f>
        <v>-4.6910416666667842E-4</v>
      </c>
      <c r="U6" s="24">
        <f>BRPL_EOD!U6-BRPL_ISGS_exbus!U6</f>
        <v>-1.0668733031380384E-3</v>
      </c>
      <c r="V6" s="24">
        <f>BRPL_EOD!V6-BRPL_ISGS_exbus!V6</f>
        <v>1.9784347826083959E-3</v>
      </c>
      <c r="W6" s="24">
        <f>BRPL_EOD!W6-BRPL_ISGS_exbus!W6</f>
        <v>3.271824866310169E-3</v>
      </c>
      <c r="X6" s="24">
        <f>BRPL_EOD!X6-BRPL_ISGS_exbus!X6</f>
        <v>-4.0845558498858736E-4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5.1730286830888872E-3</v>
      </c>
      <c r="L7" s="24">
        <f>BRPL_EOD!L7-BRPL_ISGS_exbus!L7</f>
        <v>-1.0629420388141853E-4</v>
      </c>
      <c r="M7" s="24">
        <f>BRPL_EOD!M7-BRPL_ISGS_exbus!M7</f>
        <v>3.6652938856036599E-3</v>
      </c>
      <c r="N7" s="24">
        <f>BRPL_EOD!N7-BRPL_ISGS_exbus!N7</f>
        <v>2.9504264192681262E-3</v>
      </c>
      <c r="O7" s="24">
        <f>BRPL_EOD!O7-BRPL_ISGS_exbus!O7</f>
        <v>-5.3994754018447111E-3</v>
      </c>
      <c r="P7" s="24">
        <f>BRPL_EOD!P7-BRPL_ISGS_exbus!P7</f>
        <v>2.8515057528366583E-4</v>
      </c>
      <c r="Q7" s="24">
        <f>BRPL_EOD!Q7-BRPL_ISGS_exbus!Q7</f>
        <v>6.0211581395286373E-4</v>
      </c>
      <c r="R7" s="24">
        <f>BRPL_EOD!R7-BRPL_ISGS_exbus!R7</f>
        <v>-5.0062470421075034E-4</v>
      </c>
      <c r="S7" s="24">
        <f>BRPL_EOD!S7-BRPL_ISGS_exbus!S7</f>
        <v>2.6499158699877512E-4</v>
      </c>
      <c r="T7" s="24">
        <f>BRPL_EOD!T7-BRPL_ISGS_exbus!T7</f>
        <v>-4.6910416666667842E-4</v>
      </c>
      <c r="U7" s="24">
        <f>BRPL_EOD!U7-BRPL_ISGS_exbus!U7</f>
        <v>-1.0668733031380384E-3</v>
      </c>
      <c r="V7" s="24">
        <f>BRPL_EOD!V7-BRPL_ISGS_exbus!V7</f>
        <v>1.9784347826083959E-3</v>
      </c>
      <c r="W7" s="24">
        <f>BRPL_EOD!W7-BRPL_ISGS_exbus!W7</f>
        <v>3.271824866310169E-3</v>
      </c>
      <c r="X7" s="24">
        <f>BRPL_EOD!X7-BRPL_ISGS_exbus!X7</f>
        <v>-4.0845558498858736E-4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5.1730286830888872E-3</v>
      </c>
      <c r="L8" s="24">
        <f>BRPL_EOD!L8-BRPL_ISGS_exbus!L8</f>
        <v>1.6617737081858763E-4</v>
      </c>
      <c r="M8" s="24">
        <f>BRPL_EOD!M8-BRPL_ISGS_exbus!M8</f>
        <v>3.6652938856036599E-3</v>
      </c>
      <c r="N8" s="24">
        <f>BRPL_EOD!N8-BRPL_ISGS_exbus!N8</f>
        <v>2.9504264192681262E-3</v>
      </c>
      <c r="O8" s="24">
        <f>BRPL_EOD!O8-BRPL_ISGS_exbus!O8</f>
        <v>-5.3994754018447111E-3</v>
      </c>
      <c r="P8" s="24">
        <f>BRPL_EOD!P8-BRPL_ISGS_exbus!P8</f>
        <v>2.8515057528366583E-4</v>
      </c>
      <c r="Q8" s="24">
        <f>BRPL_EOD!Q8-BRPL_ISGS_exbus!Q8</f>
        <v>6.0211581395286373E-4</v>
      </c>
      <c r="R8" s="24">
        <f>BRPL_EOD!R8-BRPL_ISGS_exbus!R8</f>
        <v>-5.0062470421075034E-4</v>
      </c>
      <c r="S8" s="24">
        <f>BRPL_EOD!S8-BRPL_ISGS_exbus!S8</f>
        <v>2.6499158699877512E-4</v>
      </c>
      <c r="T8" s="24">
        <f>BRPL_EOD!T8-BRPL_ISGS_exbus!T8</f>
        <v>-4.6910416666667842E-4</v>
      </c>
      <c r="U8" s="24">
        <f>BRPL_EOD!U8-BRPL_ISGS_exbus!U8</f>
        <v>-1.0668733031380384E-3</v>
      </c>
      <c r="V8" s="24">
        <f>BRPL_EOD!V8-BRPL_ISGS_exbus!V8</f>
        <v>1.9784347826083959E-3</v>
      </c>
      <c r="W8" s="24">
        <f>BRPL_EOD!W8-BRPL_ISGS_exbus!W8</f>
        <v>3.271824866310169E-3</v>
      </c>
      <c r="X8" s="24">
        <f>BRPL_EOD!X8-BRPL_ISGS_exbus!X8</f>
        <v>-4.0845558498858736E-4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5.1730286830888872E-3</v>
      </c>
      <c r="L9" s="24">
        <f>BRPL_EOD!L9-BRPL_ISGS_exbus!L9</f>
        <v>1.6617737081858763E-4</v>
      </c>
      <c r="M9" s="24">
        <f>BRPL_EOD!M9-BRPL_ISGS_exbus!M9</f>
        <v>3.6652938856036599E-3</v>
      </c>
      <c r="N9" s="24">
        <f>BRPL_EOD!N9-BRPL_ISGS_exbus!N9</f>
        <v>2.9504264192681262E-3</v>
      </c>
      <c r="O9" s="24">
        <f>BRPL_EOD!O9-BRPL_ISGS_exbus!O9</f>
        <v>-5.3994754018447111E-3</v>
      </c>
      <c r="P9" s="24">
        <f>BRPL_EOD!P9-BRPL_ISGS_exbus!P9</f>
        <v>2.8515057528366583E-4</v>
      </c>
      <c r="Q9" s="24">
        <f>BRPL_EOD!Q9-BRPL_ISGS_exbus!Q9</f>
        <v>6.0211581395286373E-4</v>
      </c>
      <c r="R9" s="24">
        <f>BRPL_EOD!R9-BRPL_ISGS_exbus!R9</f>
        <v>-5.0062470421075034E-4</v>
      </c>
      <c r="S9" s="24">
        <f>BRPL_EOD!S9-BRPL_ISGS_exbus!S9</f>
        <v>2.6499158699877512E-4</v>
      </c>
      <c r="T9" s="24">
        <f>BRPL_EOD!T9-BRPL_ISGS_exbus!T9</f>
        <v>-4.6910416666667842E-4</v>
      </c>
      <c r="U9" s="24">
        <f>BRPL_EOD!U9-BRPL_ISGS_exbus!U9</f>
        <v>-1.0668733031380384E-3</v>
      </c>
      <c r="V9" s="24">
        <f>BRPL_EOD!V9-BRPL_ISGS_exbus!V9</f>
        <v>1.9784347826083959E-3</v>
      </c>
      <c r="W9" s="24">
        <f>BRPL_EOD!W9-BRPL_ISGS_exbus!W9</f>
        <v>3.271824866310169E-3</v>
      </c>
      <c r="X9" s="24">
        <f>BRPL_EOD!X9-BRPL_ISGS_exbus!X9</f>
        <v>-4.0845558498858736E-4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5.1730286830888872E-3</v>
      </c>
      <c r="L10" s="24">
        <f>BRPL_EOD!L10-BRPL_ISGS_exbus!L10</f>
        <v>1.6617737081858763E-4</v>
      </c>
      <c r="M10" s="24">
        <f>BRPL_EOD!M10-BRPL_ISGS_exbus!M10</f>
        <v>3.6652938856036599E-3</v>
      </c>
      <c r="N10" s="24">
        <f>BRPL_EOD!N10-BRPL_ISGS_exbus!N10</f>
        <v>2.9504264192681262E-3</v>
      </c>
      <c r="O10" s="24">
        <f>BRPL_EOD!O10-BRPL_ISGS_exbus!O10</f>
        <v>-5.3994754018447111E-3</v>
      </c>
      <c r="P10" s="24">
        <f>BRPL_EOD!P10-BRPL_ISGS_exbus!P10</f>
        <v>2.8515057528366583E-4</v>
      </c>
      <c r="Q10" s="24">
        <f>BRPL_EOD!Q10-BRPL_ISGS_exbus!Q10</f>
        <v>6.0211581395286373E-4</v>
      </c>
      <c r="R10" s="24">
        <f>BRPL_EOD!R10-BRPL_ISGS_exbus!R10</f>
        <v>-5.0062470421075034E-4</v>
      </c>
      <c r="S10" s="24">
        <f>BRPL_EOD!S10-BRPL_ISGS_exbus!S10</f>
        <v>2.6499158699877512E-4</v>
      </c>
      <c r="T10" s="24">
        <f>BRPL_EOD!T10-BRPL_ISGS_exbus!T10</f>
        <v>-4.6910416666667842E-4</v>
      </c>
      <c r="U10" s="24">
        <f>BRPL_EOD!U10-BRPL_ISGS_exbus!U10</f>
        <v>-1.0668733031380384E-3</v>
      </c>
      <c r="V10" s="24">
        <f>BRPL_EOD!V10-BRPL_ISGS_exbus!V10</f>
        <v>1.9784347826083959E-3</v>
      </c>
      <c r="W10" s="24">
        <f>BRPL_EOD!W10-BRPL_ISGS_exbus!W10</f>
        <v>3.271824866310169E-3</v>
      </c>
      <c r="X10" s="24">
        <f>BRPL_EOD!X10-BRPL_ISGS_exbus!X10</f>
        <v>-4.0845558498858736E-4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2.9832156463953652E-3</v>
      </c>
      <c r="L11" s="24">
        <f>BRPL_EOD!L11-BRPL_ISGS_exbus!L11</f>
        <v>-1.9776172419128102E-4</v>
      </c>
      <c r="M11" s="24">
        <f>BRPL_EOD!M11-BRPL_ISGS_exbus!M11</f>
        <v>4.7227475345081871E-3</v>
      </c>
      <c r="N11" s="24">
        <f>BRPL_EOD!N11-BRPL_ISGS_exbus!N11</f>
        <v>2.9504264192681262E-3</v>
      </c>
      <c r="O11" s="24">
        <f>BRPL_EOD!O11-BRPL_ISGS_exbus!O11</f>
        <v>-5.3994754018447111E-3</v>
      </c>
      <c r="P11" s="24">
        <f>BRPL_EOD!P11-BRPL_ISGS_exbus!P11</f>
        <v>2.8515057528366583E-4</v>
      </c>
      <c r="Q11" s="24">
        <f>BRPL_EOD!Q11-BRPL_ISGS_exbus!Q11</f>
        <v>2.4978672286621872E-3</v>
      </c>
      <c r="R11" s="24">
        <f>BRPL_EOD!R11-BRPL_ISGS_exbus!R11</f>
        <v>-1.8862024905246244E-3</v>
      </c>
      <c r="S11" s="24">
        <f>BRPL_EOD!S11-BRPL_ISGS_exbus!S11</f>
        <v>2.7626782945731065E-3</v>
      </c>
      <c r="T11" s="24">
        <f>BRPL_EOD!T11-BRPL_ISGS_exbus!T11</f>
        <v>7.8883612040159257E-4</v>
      </c>
      <c r="U11" s="24">
        <f>BRPL_EOD!U11-BRPL_ISGS_exbus!U11</f>
        <v>-9.7285258220836113E-5</v>
      </c>
      <c r="V11" s="24">
        <f>BRPL_EOD!V11-BRPL_ISGS_exbus!V11</f>
        <v>1.9784347826083959E-3</v>
      </c>
      <c r="W11" s="24">
        <f>BRPL_EOD!W11-BRPL_ISGS_exbus!W11</f>
        <v>3.271824866310169E-3</v>
      </c>
      <c r="X11" s="24">
        <f>BRPL_EOD!X11-BRPL_ISGS_exbus!X11</f>
        <v>-4.0845558498858736E-4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2.9832156463953652E-3</v>
      </c>
      <c r="L12" s="24">
        <f>BRPL_EOD!L12-BRPL_ISGS_exbus!L12</f>
        <v>9.802164396788271E-5</v>
      </c>
      <c r="M12" s="24">
        <f>BRPL_EOD!M12-BRPL_ISGS_exbus!M12</f>
        <v>4.7227475345081871E-3</v>
      </c>
      <c r="N12" s="24">
        <f>BRPL_EOD!N12-BRPL_ISGS_exbus!N12</f>
        <v>2.9504264192681262E-3</v>
      </c>
      <c r="O12" s="24">
        <f>BRPL_EOD!O12-BRPL_ISGS_exbus!O12</f>
        <v>-5.3994754018447111E-3</v>
      </c>
      <c r="P12" s="24">
        <f>BRPL_EOD!P12-BRPL_ISGS_exbus!P12</f>
        <v>2.8515057528366583E-4</v>
      </c>
      <c r="Q12" s="24">
        <f>BRPL_EOD!Q12-BRPL_ISGS_exbus!Q12</f>
        <v>2.4978672286621872E-3</v>
      </c>
      <c r="R12" s="24">
        <f>BRPL_EOD!R12-BRPL_ISGS_exbus!R12</f>
        <v>-1.8862024905246244E-3</v>
      </c>
      <c r="S12" s="24">
        <f>BRPL_EOD!S12-BRPL_ISGS_exbus!S12</f>
        <v>2.7626782945731065E-3</v>
      </c>
      <c r="T12" s="24">
        <f>BRPL_EOD!T12-BRPL_ISGS_exbus!T12</f>
        <v>7.8883612040159257E-4</v>
      </c>
      <c r="U12" s="24">
        <f>BRPL_EOD!U12-BRPL_ISGS_exbus!U12</f>
        <v>-9.7285258220836113E-5</v>
      </c>
      <c r="V12" s="24">
        <f>BRPL_EOD!V12-BRPL_ISGS_exbus!V12</f>
        <v>1.9784347826083959E-3</v>
      </c>
      <c r="W12" s="24">
        <f>BRPL_EOD!W12-BRPL_ISGS_exbus!W12</f>
        <v>3.271824866310169E-3</v>
      </c>
      <c r="X12" s="24">
        <f>BRPL_EOD!X12-BRPL_ISGS_exbus!X12</f>
        <v>-4.0845558498858736E-4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2.9832156463953652E-3</v>
      </c>
      <c r="L13" s="24">
        <f>BRPL_EOD!L13-BRPL_ISGS_exbus!L13</f>
        <v>-9.2270686659290391E-5</v>
      </c>
      <c r="M13" s="24">
        <f>BRPL_EOD!M13-BRPL_ISGS_exbus!M13</f>
        <v>4.7227475345081871E-3</v>
      </c>
      <c r="N13" s="24">
        <f>BRPL_EOD!N13-BRPL_ISGS_exbus!N13</f>
        <v>2.9504264192681262E-3</v>
      </c>
      <c r="O13" s="24">
        <f>BRPL_EOD!O13-BRPL_ISGS_exbus!O13</f>
        <v>-5.3994754018447111E-3</v>
      </c>
      <c r="P13" s="24">
        <f>BRPL_EOD!P13-BRPL_ISGS_exbus!P13</f>
        <v>2.8515057528366583E-4</v>
      </c>
      <c r="Q13" s="24">
        <f>BRPL_EOD!Q13-BRPL_ISGS_exbus!Q13</f>
        <v>2.6546976081993634E-3</v>
      </c>
      <c r="R13" s="24">
        <f>BRPL_EOD!R13-BRPL_ISGS_exbus!R13</f>
        <v>2.6752011095698691E-4</v>
      </c>
      <c r="S13" s="24">
        <f>BRPL_EOD!S13-BRPL_ISGS_exbus!S13</f>
        <v>1.2032386420361973E-3</v>
      </c>
      <c r="T13" s="24">
        <f>BRPL_EOD!T13-BRPL_ISGS_exbus!T13</f>
        <v>5.7810593220342099E-4</v>
      </c>
      <c r="U13" s="24">
        <f>BRPL_EOD!U13-BRPL_ISGS_exbus!U13</f>
        <v>-9.7285258220836113E-5</v>
      </c>
      <c r="V13" s="24">
        <f>BRPL_EOD!V13-BRPL_ISGS_exbus!V13</f>
        <v>8.9014810047416404E-6</v>
      </c>
      <c r="W13" s="24">
        <f>BRPL_EOD!W13-BRPL_ISGS_exbus!W13</f>
        <v>3.271824866310169E-3</v>
      </c>
      <c r="X13" s="24">
        <f>BRPL_EOD!X13-BRPL_ISGS_exbus!X13</f>
        <v>-4.0845558498858736E-4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2.9832156463953652E-3</v>
      </c>
      <c r="L14" s="24">
        <f>BRPL_EOD!L14-BRPL_ISGS_exbus!L14</f>
        <v>-9.2270686659290391E-5</v>
      </c>
      <c r="M14" s="24">
        <f>BRPL_EOD!M14-BRPL_ISGS_exbus!M14</f>
        <v>4.7227475345081871E-3</v>
      </c>
      <c r="N14" s="24">
        <f>BRPL_EOD!N14-BRPL_ISGS_exbus!N14</f>
        <v>2.9504264192681262E-3</v>
      </c>
      <c r="O14" s="24">
        <f>BRPL_EOD!O14-BRPL_ISGS_exbus!O14</f>
        <v>-5.3994754018447111E-3</v>
      </c>
      <c r="P14" s="24">
        <f>BRPL_EOD!P14-BRPL_ISGS_exbus!P14</f>
        <v>2.8515057528366583E-4</v>
      </c>
      <c r="Q14" s="24">
        <f>BRPL_EOD!Q14-BRPL_ISGS_exbus!Q14</f>
        <v>2.5473933774833313E-3</v>
      </c>
      <c r="R14" s="24">
        <f>BRPL_EOD!R14-BRPL_ISGS_exbus!R14</f>
        <v>1.6431700960222173E-3</v>
      </c>
      <c r="S14" s="24">
        <f>BRPL_EOD!S14-BRPL_ISGS_exbus!S14</f>
        <v>-7.4062352941162146E-4</v>
      </c>
      <c r="T14" s="24">
        <f>BRPL_EOD!T14-BRPL_ISGS_exbus!T14</f>
        <v>5.7810593220342099E-4</v>
      </c>
      <c r="U14" s="24">
        <f>BRPL_EOD!U14-BRPL_ISGS_exbus!U14</f>
        <v>-9.7285258220836113E-5</v>
      </c>
      <c r="V14" s="24">
        <f>BRPL_EOD!V14-BRPL_ISGS_exbus!V14</f>
        <v>8.9014810047416404E-6</v>
      </c>
      <c r="W14" s="24">
        <f>BRPL_EOD!W14-BRPL_ISGS_exbus!W14</f>
        <v>3.271824866310169E-3</v>
      </c>
      <c r="X14" s="24">
        <f>BRPL_EOD!X14-BRPL_ISGS_exbus!X14</f>
        <v>-4.0845558498858736E-4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2.9832156463953652E-3</v>
      </c>
      <c r="L15" s="24">
        <f>BRPL_EOD!L15-BRPL_ISGS_exbus!L15</f>
        <v>-9.2270686659290391E-5</v>
      </c>
      <c r="M15" s="24">
        <f>BRPL_EOD!M15-BRPL_ISGS_exbus!M15</f>
        <v>4.7227475345081871E-3</v>
      </c>
      <c r="N15" s="24">
        <f>BRPL_EOD!N15-BRPL_ISGS_exbus!N15</f>
        <v>2.9504264192681262E-3</v>
      </c>
      <c r="O15" s="24">
        <f>BRPL_EOD!O15-BRPL_ISGS_exbus!O15</f>
        <v>-5.3994754018447111E-3</v>
      </c>
      <c r="P15" s="24">
        <f>BRPL_EOD!P15-BRPL_ISGS_exbus!P15</f>
        <v>2.8515057528366583E-4</v>
      </c>
      <c r="Q15" s="24">
        <f>BRPL_EOD!Q15-BRPL_ISGS_exbus!Q15</f>
        <v>2.5473933774833313E-3</v>
      </c>
      <c r="R15" s="24">
        <f>BRPL_EOD!R15-BRPL_ISGS_exbus!R15</f>
        <v>1.6431700960222173E-3</v>
      </c>
      <c r="S15" s="24">
        <f>BRPL_EOD!S15-BRPL_ISGS_exbus!S15</f>
        <v>-7.4062352941162146E-4</v>
      </c>
      <c r="T15" s="24">
        <f>BRPL_EOD!T15-BRPL_ISGS_exbus!T15</f>
        <v>5.7810593220342099E-4</v>
      </c>
      <c r="U15" s="24">
        <f>BRPL_EOD!U15-BRPL_ISGS_exbus!U15</f>
        <v>-9.7285258220836113E-5</v>
      </c>
      <c r="V15" s="24">
        <f>BRPL_EOD!V15-BRPL_ISGS_exbus!V15</f>
        <v>8.9014810047416404E-6</v>
      </c>
      <c r="W15" s="24">
        <f>BRPL_EOD!W15-BRPL_ISGS_exbus!W15</f>
        <v>3.271824866310169E-3</v>
      </c>
      <c r="X15" s="24">
        <f>BRPL_EOD!X15-BRPL_ISGS_exbus!X15</f>
        <v>-4.0845558498858736E-4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2.9832156463953652E-3</v>
      </c>
      <c r="L16" s="24">
        <f>BRPL_EOD!L16-BRPL_ISGS_exbus!L16</f>
        <v>-9.2270686659290391E-5</v>
      </c>
      <c r="M16" s="24">
        <f>BRPL_EOD!M16-BRPL_ISGS_exbus!M16</f>
        <v>4.7227475345081871E-3</v>
      </c>
      <c r="N16" s="24">
        <f>BRPL_EOD!N16-BRPL_ISGS_exbus!N16</f>
        <v>2.9504264192681262E-3</v>
      </c>
      <c r="O16" s="24">
        <f>BRPL_EOD!O16-BRPL_ISGS_exbus!O16</f>
        <v>-5.3994754018447111E-3</v>
      </c>
      <c r="P16" s="24">
        <f>BRPL_EOD!P16-BRPL_ISGS_exbus!P16</f>
        <v>2.8515057528366583E-4</v>
      </c>
      <c r="Q16" s="24">
        <f>BRPL_EOD!Q16-BRPL_ISGS_exbus!Q16</f>
        <v>2.5473933774833313E-3</v>
      </c>
      <c r="R16" s="24">
        <f>BRPL_EOD!R16-BRPL_ISGS_exbus!R16</f>
        <v>1.6431700960222173E-3</v>
      </c>
      <c r="S16" s="24">
        <f>BRPL_EOD!S16-BRPL_ISGS_exbus!S16</f>
        <v>-7.4062352941162146E-4</v>
      </c>
      <c r="T16" s="24">
        <f>BRPL_EOD!T16-BRPL_ISGS_exbus!T16</f>
        <v>5.7810593220342099E-4</v>
      </c>
      <c r="U16" s="24">
        <f>BRPL_EOD!U16-BRPL_ISGS_exbus!U16</f>
        <v>-9.7285258220836113E-5</v>
      </c>
      <c r="V16" s="24">
        <f>BRPL_EOD!V16-BRPL_ISGS_exbus!V16</f>
        <v>8.9014810047416404E-6</v>
      </c>
      <c r="W16" s="24">
        <f>BRPL_EOD!W16-BRPL_ISGS_exbus!W16</f>
        <v>3.271824866310169E-3</v>
      </c>
      <c r="X16" s="24">
        <f>BRPL_EOD!X16-BRPL_ISGS_exbus!X16</f>
        <v>-4.0845558498858736E-4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2.9832156463953652E-3</v>
      </c>
      <c r="L17" s="24">
        <f>BRPL_EOD!L17-BRPL_ISGS_exbus!L17</f>
        <v>-9.2270686659290391E-5</v>
      </c>
      <c r="M17" s="24">
        <f>BRPL_EOD!M17-BRPL_ISGS_exbus!M17</f>
        <v>4.7227475345081871E-3</v>
      </c>
      <c r="N17" s="24">
        <f>BRPL_EOD!N17-BRPL_ISGS_exbus!N17</f>
        <v>2.9504264192681262E-3</v>
      </c>
      <c r="O17" s="24">
        <f>BRPL_EOD!O17-BRPL_ISGS_exbus!O17</f>
        <v>-5.3994754018447111E-3</v>
      </c>
      <c r="P17" s="24">
        <f>BRPL_EOD!P17-BRPL_ISGS_exbus!P17</f>
        <v>2.8515057528366583E-4</v>
      </c>
      <c r="Q17" s="24">
        <f>BRPL_EOD!Q17-BRPL_ISGS_exbus!Q17</f>
        <v>2.5473933774833313E-3</v>
      </c>
      <c r="R17" s="24">
        <f>BRPL_EOD!R17-BRPL_ISGS_exbus!R17</f>
        <v>1.6431700960222173E-3</v>
      </c>
      <c r="S17" s="24">
        <f>BRPL_EOD!S17-BRPL_ISGS_exbus!S17</f>
        <v>-7.4062352941162146E-4</v>
      </c>
      <c r="T17" s="24">
        <f>BRPL_EOD!T17-BRPL_ISGS_exbus!T17</f>
        <v>5.7810593220342099E-4</v>
      </c>
      <c r="U17" s="24">
        <f>BRPL_EOD!U17-BRPL_ISGS_exbus!U17</f>
        <v>-9.7285258220836113E-5</v>
      </c>
      <c r="V17" s="24">
        <f>BRPL_EOD!V17-BRPL_ISGS_exbus!V17</f>
        <v>8.9014810047416404E-6</v>
      </c>
      <c r="W17" s="24">
        <f>BRPL_EOD!W17-BRPL_ISGS_exbus!W17</f>
        <v>3.271824866310169E-3</v>
      </c>
      <c r="X17" s="24">
        <f>BRPL_EOD!X17-BRPL_ISGS_exbus!X17</f>
        <v>-4.0845558498858736E-4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2.9832156463953652E-3</v>
      </c>
      <c r="L18" s="24">
        <f>BRPL_EOD!L18-BRPL_ISGS_exbus!L18</f>
        <v>-9.2270686659290391E-5</v>
      </c>
      <c r="M18" s="24">
        <f>BRPL_EOD!M18-BRPL_ISGS_exbus!M18</f>
        <v>4.7227475345081871E-3</v>
      </c>
      <c r="N18" s="24">
        <f>BRPL_EOD!N18-BRPL_ISGS_exbus!N18</f>
        <v>2.9504264192681262E-3</v>
      </c>
      <c r="O18" s="24">
        <f>BRPL_EOD!O18-BRPL_ISGS_exbus!O18</f>
        <v>-5.3994754018447111E-3</v>
      </c>
      <c r="P18" s="24">
        <f>BRPL_EOD!P18-BRPL_ISGS_exbus!P18</f>
        <v>2.8515057528366583E-4</v>
      </c>
      <c r="Q18" s="24">
        <f>BRPL_EOD!Q18-BRPL_ISGS_exbus!Q18</f>
        <v>2.5473933774833313E-3</v>
      </c>
      <c r="R18" s="24">
        <f>BRPL_EOD!R18-BRPL_ISGS_exbus!R18</f>
        <v>1.6431700960222173E-3</v>
      </c>
      <c r="S18" s="24">
        <f>BRPL_EOD!S18-BRPL_ISGS_exbus!S18</f>
        <v>-7.4062352941162146E-4</v>
      </c>
      <c r="T18" s="24">
        <f>BRPL_EOD!T18-BRPL_ISGS_exbus!T18</f>
        <v>5.7810593220342099E-4</v>
      </c>
      <c r="U18" s="24">
        <f>BRPL_EOD!U18-BRPL_ISGS_exbus!U18</f>
        <v>-9.7285258220836113E-5</v>
      </c>
      <c r="V18" s="24">
        <f>BRPL_EOD!V18-BRPL_ISGS_exbus!V18</f>
        <v>8.9014810047416404E-6</v>
      </c>
      <c r="W18" s="24">
        <f>BRPL_EOD!W18-BRPL_ISGS_exbus!W18</f>
        <v>3.271824866310169E-3</v>
      </c>
      <c r="X18" s="24">
        <f>BRPL_EOD!X18-BRPL_ISGS_exbus!X18</f>
        <v>-4.0845558498858736E-4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2.9832156463953652E-3</v>
      </c>
      <c r="L19" s="24">
        <f>BRPL_EOD!L19-BRPL_ISGS_exbus!L19</f>
        <v>-9.2270686659290391E-5</v>
      </c>
      <c r="M19" s="24">
        <f>BRPL_EOD!M19-BRPL_ISGS_exbus!M19</f>
        <v>4.7227475345081871E-3</v>
      </c>
      <c r="N19" s="24">
        <f>BRPL_EOD!N19-BRPL_ISGS_exbus!N19</f>
        <v>2.9504264192681262E-3</v>
      </c>
      <c r="O19" s="24">
        <f>BRPL_EOD!O19-BRPL_ISGS_exbus!O19</f>
        <v>-5.3994754018447111E-3</v>
      </c>
      <c r="P19" s="24">
        <f>BRPL_EOD!P19-BRPL_ISGS_exbus!P19</f>
        <v>2.8515057528366583E-4</v>
      </c>
      <c r="Q19" s="24">
        <f>BRPL_EOD!Q19-BRPL_ISGS_exbus!Q19</f>
        <v>2.5473933774833313E-3</v>
      </c>
      <c r="R19" s="24">
        <f>BRPL_EOD!R19-BRPL_ISGS_exbus!R19</f>
        <v>1.6431700960222173E-3</v>
      </c>
      <c r="S19" s="24">
        <f>BRPL_EOD!S19-BRPL_ISGS_exbus!S19</f>
        <v>-7.4062352941162146E-4</v>
      </c>
      <c r="T19" s="24">
        <f>BRPL_EOD!T19-BRPL_ISGS_exbus!T19</f>
        <v>5.7810593220342099E-4</v>
      </c>
      <c r="U19" s="24">
        <f>BRPL_EOD!U19-BRPL_ISGS_exbus!U19</f>
        <v>-9.7285258220836113E-5</v>
      </c>
      <c r="V19" s="24">
        <f>BRPL_EOD!V19-BRPL_ISGS_exbus!V19</f>
        <v>3.1443349875930338E-3</v>
      </c>
      <c r="W19" s="24">
        <f>BRPL_EOD!W19-BRPL_ISGS_exbus!W19</f>
        <v>3.271824866310169E-3</v>
      </c>
      <c r="X19" s="24">
        <f>BRPL_EOD!X19-BRPL_ISGS_exbus!X19</f>
        <v>-4.0845558498858736E-4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2.9832156463953652E-3</v>
      </c>
      <c r="L20" s="24">
        <f>BRPL_EOD!L20-BRPL_ISGS_exbus!L20</f>
        <v>-9.2270686659290391E-5</v>
      </c>
      <c r="M20" s="24">
        <f>BRPL_EOD!M20-BRPL_ISGS_exbus!M20</f>
        <v>4.7227475345081871E-3</v>
      </c>
      <c r="N20" s="24">
        <f>BRPL_EOD!N20-BRPL_ISGS_exbus!N20</f>
        <v>2.9504264192681262E-3</v>
      </c>
      <c r="O20" s="24">
        <f>BRPL_EOD!O20-BRPL_ISGS_exbus!O20</f>
        <v>-5.3994754018447111E-3</v>
      </c>
      <c r="P20" s="24">
        <f>BRPL_EOD!P20-BRPL_ISGS_exbus!P20</f>
        <v>2.8515057528366583E-4</v>
      </c>
      <c r="Q20" s="24">
        <f>BRPL_EOD!Q20-BRPL_ISGS_exbus!Q20</f>
        <v>2.5473933774833313E-3</v>
      </c>
      <c r="R20" s="24">
        <f>BRPL_EOD!R20-BRPL_ISGS_exbus!R20</f>
        <v>1.6431700960222173E-3</v>
      </c>
      <c r="S20" s="24">
        <f>BRPL_EOD!S20-BRPL_ISGS_exbus!S20</f>
        <v>-7.4062352941162146E-4</v>
      </c>
      <c r="T20" s="24">
        <f>BRPL_EOD!T20-BRPL_ISGS_exbus!T20</f>
        <v>5.7810593220342099E-4</v>
      </c>
      <c r="U20" s="24">
        <f>BRPL_EOD!U20-BRPL_ISGS_exbus!U20</f>
        <v>-9.7285258220836113E-5</v>
      </c>
      <c r="V20" s="24">
        <f>BRPL_EOD!V20-BRPL_ISGS_exbus!V20</f>
        <v>3.1443349875930338E-3</v>
      </c>
      <c r="W20" s="24">
        <f>BRPL_EOD!W20-BRPL_ISGS_exbus!W20</f>
        <v>3.271824866310169E-3</v>
      </c>
      <c r="X20" s="24">
        <f>BRPL_EOD!X20-BRPL_ISGS_exbus!X20</f>
        <v>-4.0845558498858736E-4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2.9832156463953652E-3</v>
      </c>
      <c r="L21" s="24">
        <f>BRPL_EOD!L21-BRPL_ISGS_exbus!L21</f>
        <v>1.3254351932445729E-5</v>
      </c>
      <c r="M21" s="24">
        <f>BRPL_EOD!M21-BRPL_ISGS_exbus!M21</f>
        <v>4.7227475345081871E-3</v>
      </c>
      <c r="N21" s="24">
        <f>BRPL_EOD!N21-BRPL_ISGS_exbus!N21</f>
        <v>2.9504264192681262E-3</v>
      </c>
      <c r="O21" s="24">
        <f>BRPL_EOD!O21-BRPL_ISGS_exbus!O21</f>
        <v>-5.3994754018447111E-3</v>
      </c>
      <c r="P21" s="24">
        <f>BRPL_EOD!P21-BRPL_ISGS_exbus!P21</f>
        <v>2.8515057528366583E-4</v>
      </c>
      <c r="Q21" s="24">
        <f>BRPL_EOD!Q21-BRPL_ISGS_exbus!Q21</f>
        <v>2.6546976081993634E-3</v>
      </c>
      <c r="R21" s="24">
        <f>BRPL_EOD!R21-BRPL_ISGS_exbus!R21</f>
        <v>1.6431700960222173E-3</v>
      </c>
      <c r="S21" s="24">
        <f>BRPL_EOD!S21-BRPL_ISGS_exbus!S21</f>
        <v>6.3922154017781452E-4</v>
      </c>
      <c r="T21" s="24">
        <f>BRPL_EOD!T21-BRPL_ISGS_exbus!T21</f>
        <v>5.7810593220342099E-4</v>
      </c>
      <c r="U21" s="24">
        <f>BRPL_EOD!U21-BRPL_ISGS_exbus!U21</f>
        <v>-9.7285258220836113E-5</v>
      </c>
      <c r="V21" s="24">
        <f>BRPL_EOD!V21-BRPL_ISGS_exbus!V21</f>
        <v>3.1443349875930338E-3</v>
      </c>
      <c r="W21" s="24">
        <f>BRPL_EOD!W21-BRPL_ISGS_exbus!W21</f>
        <v>3.271824866310169E-3</v>
      </c>
      <c r="X21" s="24">
        <f>BRPL_EOD!X21-BRPL_ISGS_exbus!X21</f>
        <v>-4.0845558498858736E-4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2.9832156463953652E-3</v>
      </c>
      <c r="L22" s="24">
        <f>BRPL_EOD!L22-BRPL_ISGS_exbus!L22</f>
        <v>1.3254351932445729E-5</v>
      </c>
      <c r="M22" s="24">
        <f>BRPL_EOD!M22-BRPL_ISGS_exbus!M22</f>
        <v>4.7227475345081871E-3</v>
      </c>
      <c r="N22" s="24">
        <f>BRPL_EOD!N22-BRPL_ISGS_exbus!N22</f>
        <v>2.9504264192681262E-3</v>
      </c>
      <c r="O22" s="24">
        <f>BRPL_EOD!O22-BRPL_ISGS_exbus!O22</f>
        <v>-5.3994754018447111E-3</v>
      </c>
      <c r="P22" s="24">
        <f>BRPL_EOD!P22-BRPL_ISGS_exbus!P22</f>
        <v>2.8515057528366583E-4</v>
      </c>
      <c r="Q22" s="24">
        <f>BRPL_EOD!Q22-BRPL_ISGS_exbus!Q22</f>
        <v>2.6546976081993634E-3</v>
      </c>
      <c r="R22" s="24">
        <f>BRPL_EOD!R22-BRPL_ISGS_exbus!R22</f>
        <v>1.6431700960222173E-3</v>
      </c>
      <c r="S22" s="24">
        <f>BRPL_EOD!S22-BRPL_ISGS_exbus!S22</f>
        <v>6.3922154017781452E-4</v>
      </c>
      <c r="T22" s="24">
        <f>BRPL_EOD!T22-BRPL_ISGS_exbus!T22</f>
        <v>5.7810593220342099E-4</v>
      </c>
      <c r="U22" s="24">
        <f>BRPL_EOD!U22-BRPL_ISGS_exbus!U22</f>
        <v>-9.7285258220836113E-5</v>
      </c>
      <c r="V22" s="24">
        <f>BRPL_EOD!V22-BRPL_ISGS_exbus!V22</f>
        <v>3.1443349875930338E-3</v>
      </c>
      <c r="W22" s="24">
        <f>BRPL_EOD!W22-BRPL_ISGS_exbus!W22</f>
        <v>3.271824866310169E-3</v>
      </c>
      <c r="X22" s="24">
        <f>BRPL_EOD!X22-BRPL_ISGS_exbus!X22</f>
        <v>-4.0845558498858736E-4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2.9832156463953652E-3</v>
      </c>
      <c r="L23" s="24">
        <f>BRPL_EOD!L23-BRPL_ISGS_exbus!L23</f>
        <v>1.3254351932445729E-5</v>
      </c>
      <c r="M23" s="24">
        <f>BRPL_EOD!M23-BRPL_ISGS_exbus!M23</f>
        <v>4.7227475345081871E-3</v>
      </c>
      <c r="N23" s="24">
        <f>BRPL_EOD!N23-BRPL_ISGS_exbus!N23</f>
        <v>2.9504264192681262E-3</v>
      </c>
      <c r="O23" s="24">
        <f>BRPL_EOD!O23-BRPL_ISGS_exbus!O23</f>
        <v>-5.3994754018447111E-3</v>
      </c>
      <c r="P23" s="24">
        <f>BRPL_EOD!P23-BRPL_ISGS_exbus!P23</f>
        <v>2.8515057528366583E-4</v>
      </c>
      <c r="Q23" s="24">
        <f>BRPL_EOD!Q23-BRPL_ISGS_exbus!Q23</f>
        <v>2.6546976081993634E-3</v>
      </c>
      <c r="R23" s="24">
        <f>BRPL_EOD!R23-BRPL_ISGS_exbus!R23</f>
        <v>1.6431700960222173E-3</v>
      </c>
      <c r="S23" s="24">
        <f>BRPL_EOD!S23-BRPL_ISGS_exbus!S23</f>
        <v>6.3922154017781452E-4</v>
      </c>
      <c r="T23" s="24">
        <f>BRPL_EOD!T23-BRPL_ISGS_exbus!T23</f>
        <v>5.7810593220342099E-4</v>
      </c>
      <c r="U23" s="24">
        <f>BRPL_EOD!U23-BRPL_ISGS_exbus!U23</f>
        <v>-9.7285258220836113E-5</v>
      </c>
      <c r="V23" s="24">
        <f>BRPL_EOD!V23-BRPL_ISGS_exbus!V23</f>
        <v>3.1443349875930338E-3</v>
      </c>
      <c r="W23" s="24">
        <f>BRPL_EOD!W23-BRPL_ISGS_exbus!W23</f>
        <v>3.271824866310169E-3</v>
      </c>
      <c r="X23" s="24">
        <f>BRPL_EOD!X23-BRPL_ISGS_exbus!X23</f>
        <v>-4.0845558498858736E-4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2.9832156463953652E-3</v>
      </c>
      <c r="L24" s="24">
        <f>BRPL_EOD!L24-BRPL_ISGS_exbus!L24</f>
        <v>1.3254351932445729E-5</v>
      </c>
      <c r="M24" s="24">
        <f>BRPL_EOD!M24-BRPL_ISGS_exbus!M24</f>
        <v>4.7227475345081871E-3</v>
      </c>
      <c r="N24" s="24">
        <f>BRPL_EOD!N24-BRPL_ISGS_exbus!N24</f>
        <v>2.9504264192681262E-3</v>
      </c>
      <c r="O24" s="24">
        <f>BRPL_EOD!O24-BRPL_ISGS_exbus!O24</f>
        <v>-5.3994754018447111E-3</v>
      </c>
      <c r="P24" s="24">
        <f>BRPL_EOD!P24-BRPL_ISGS_exbus!P24</f>
        <v>2.8515057528366583E-4</v>
      </c>
      <c r="Q24" s="24">
        <f>BRPL_EOD!Q24-BRPL_ISGS_exbus!Q24</f>
        <v>2.6546976081993634E-3</v>
      </c>
      <c r="R24" s="24">
        <f>BRPL_EOD!R24-BRPL_ISGS_exbus!R24</f>
        <v>1.6431700960222173E-3</v>
      </c>
      <c r="S24" s="24">
        <f>BRPL_EOD!S24-BRPL_ISGS_exbus!S24</f>
        <v>6.3922154017781452E-4</v>
      </c>
      <c r="T24" s="24">
        <f>BRPL_EOD!T24-BRPL_ISGS_exbus!T24</f>
        <v>5.7810593220342099E-4</v>
      </c>
      <c r="U24" s="24">
        <f>BRPL_EOD!U24-BRPL_ISGS_exbus!U24</f>
        <v>-9.7285258220836113E-5</v>
      </c>
      <c r="V24" s="24">
        <f>BRPL_EOD!V24-BRPL_ISGS_exbus!V24</f>
        <v>3.1443349875930338E-3</v>
      </c>
      <c r="W24" s="24">
        <f>BRPL_EOD!W24-BRPL_ISGS_exbus!W24</f>
        <v>3.271824866310169E-3</v>
      </c>
      <c r="X24" s="24">
        <f>BRPL_EOD!X24-BRPL_ISGS_exbus!X24</f>
        <v>-4.0845558498858736E-4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2.9832156463953652E-3</v>
      </c>
      <c r="L25" s="24">
        <f>BRPL_EOD!L25-BRPL_ISGS_exbus!L25</f>
        <v>1.3254351932445729E-5</v>
      </c>
      <c r="M25" s="24">
        <f>BRPL_EOD!M25-BRPL_ISGS_exbus!M25</f>
        <v>4.7227475345081871E-3</v>
      </c>
      <c r="N25" s="24">
        <f>BRPL_EOD!N25-BRPL_ISGS_exbus!N25</f>
        <v>2.9504264192681262E-3</v>
      </c>
      <c r="O25" s="24">
        <f>BRPL_EOD!O25-BRPL_ISGS_exbus!O25</f>
        <v>-5.3994754018447111E-3</v>
      </c>
      <c r="P25" s="24">
        <f>BRPL_EOD!P25-BRPL_ISGS_exbus!P25</f>
        <v>2.8515057528366583E-4</v>
      </c>
      <c r="Q25" s="24">
        <f>BRPL_EOD!Q25-BRPL_ISGS_exbus!Q25</f>
        <v>2.6546976081993634E-3</v>
      </c>
      <c r="R25" s="24">
        <f>BRPL_EOD!R25-BRPL_ISGS_exbus!R25</f>
        <v>1.6431700960222173E-3</v>
      </c>
      <c r="S25" s="24">
        <f>BRPL_EOD!S25-BRPL_ISGS_exbus!S25</f>
        <v>6.3922154017781452E-4</v>
      </c>
      <c r="T25" s="24">
        <f>BRPL_EOD!T25-BRPL_ISGS_exbus!T25</f>
        <v>5.7810593220342099E-4</v>
      </c>
      <c r="U25" s="24">
        <f>BRPL_EOD!U25-BRPL_ISGS_exbus!U25</f>
        <v>-9.7285258220836113E-5</v>
      </c>
      <c r="V25" s="24">
        <f>BRPL_EOD!V25-BRPL_ISGS_exbus!V25</f>
        <v>3.1443349875930338E-3</v>
      </c>
      <c r="W25" s="24">
        <f>BRPL_EOD!W25-BRPL_ISGS_exbus!W25</f>
        <v>3.271824866310169E-3</v>
      </c>
      <c r="X25" s="24">
        <f>BRPL_EOD!X25-BRPL_ISGS_exbus!X25</f>
        <v>-4.0845558498858736E-4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2.9832156463953652E-3</v>
      </c>
      <c r="L26" s="24">
        <f>BRPL_EOD!L26-BRPL_ISGS_exbus!L26</f>
        <v>9.7548597846497387E-5</v>
      </c>
      <c r="M26" s="24">
        <f>BRPL_EOD!M26-BRPL_ISGS_exbus!M26</f>
        <v>4.7227475345081871E-3</v>
      </c>
      <c r="N26" s="24">
        <f>BRPL_EOD!N26-BRPL_ISGS_exbus!N26</f>
        <v>2.9504264192681262E-3</v>
      </c>
      <c r="O26" s="24">
        <f>BRPL_EOD!O26-BRPL_ISGS_exbus!O26</f>
        <v>-5.3994754018447111E-3</v>
      </c>
      <c r="P26" s="24">
        <f>BRPL_EOD!P26-BRPL_ISGS_exbus!P26</f>
        <v>2.8515057528366583E-4</v>
      </c>
      <c r="Q26" s="24">
        <f>BRPL_EOD!Q26-BRPL_ISGS_exbus!Q26</f>
        <v>-2.8893376623368994E-3</v>
      </c>
      <c r="R26" s="24">
        <f>BRPL_EOD!R26-BRPL_ISGS_exbus!R26</f>
        <v>1.6431700960222173E-3</v>
      </c>
      <c r="S26" s="24">
        <f>BRPL_EOD!S26-BRPL_ISGS_exbus!S26</f>
        <v>7.6824776785677784E-4</v>
      </c>
      <c r="T26" s="24">
        <f>BRPL_EOD!T26-BRPL_ISGS_exbus!T26</f>
        <v>5.7810593220342099E-4</v>
      </c>
      <c r="U26" s="24">
        <f>BRPL_EOD!U26-BRPL_ISGS_exbus!U26</f>
        <v>-9.7285258220836113E-5</v>
      </c>
      <c r="V26" s="24">
        <f>BRPL_EOD!V26-BRPL_ISGS_exbus!V26</f>
        <v>3.1443349875930338E-3</v>
      </c>
      <c r="W26" s="24">
        <f>BRPL_EOD!W26-BRPL_ISGS_exbus!W26</f>
        <v>3.271824866310169E-3</v>
      </c>
      <c r="X26" s="24">
        <f>BRPL_EOD!X26-BRPL_ISGS_exbus!X26</f>
        <v>-4.0845558498858736E-4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2.9832156463953652E-3</v>
      </c>
      <c r="L27" s="24">
        <f>BRPL_EOD!L27-BRPL_ISGS_exbus!L27</f>
        <v>-3.0132061344545491E-4</v>
      </c>
      <c r="M27" s="24">
        <f>BRPL_EOD!M27-BRPL_ISGS_exbus!M27</f>
        <v>4.7227475345081871E-3</v>
      </c>
      <c r="N27" s="24">
        <f>BRPL_EOD!N27-BRPL_ISGS_exbus!N27</f>
        <v>2.9504264192681262E-3</v>
      </c>
      <c r="O27" s="24">
        <f>BRPL_EOD!O27-BRPL_ISGS_exbus!O27</f>
        <v>-5.3994754018447111E-3</v>
      </c>
      <c r="P27" s="24">
        <f>BRPL_EOD!P27-BRPL_ISGS_exbus!P27</f>
        <v>2.8515057528366583E-4</v>
      </c>
      <c r="Q27" s="24">
        <f>BRPL_EOD!Q27-BRPL_ISGS_exbus!Q27</f>
        <v>1.2848241758245393E-3</v>
      </c>
      <c r="R27" s="24">
        <f>BRPL_EOD!R27-BRPL_ISGS_exbus!R27</f>
        <v>2.6752011095698691E-4</v>
      </c>
      <c r="S27" s="24">
        <f>BRPL_EOD!S27-BRPL_ISGS_exbus!S27</f>
        <v>6.3922154017781452E-4</v>
      </c>
      <c r="T27" s="24">
        <f>BRPL_EOD!T27-BRPL_ISGS_exbus!T27</f>
        <v>5.7810593220342099E-4</v>
      </c>
      <c r="U27" s="24">
        <f>BRPL_EOD!U27-BRPL_ISGS_exbus!U27</f>
        <v>1.4356600114027174E-3</v>
      </c>
      <c r="V27" s="24">
        <f>BRPL_EOD!V27-BRPL_ISGS_exbus!V27</f>
        <v>3.1443349875930338E-3</v>
      </c>
      <c r="W27" s="24">
        <f>BRPL_EOD!W27-BRPL_ISGS_exbus!W27</f>
        <v>3.271824866310169E-3</v>
      </c>
      <c r="X27" s="24">
        <f>BRPL_EOD!X27-BRPL_ISGS_exbus!X27</f>
        <v>-4.0845558498858736E-4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-1.0373856832245565E-2</v>
      </c>
      <c r="L28" s="24">
        <f>BRPL_EOD!L28-BRPL_ISGS_exbus!L28</f>
        <v>7.1819287967400669E-5</v>
      </c>
      <c r="M28" s="24">
        <f>BRPL_EOD!M28-BRPL_ISGS_exbus!M28</f>
        <v>4.7227475345081871E-3</v>
      </c>
      <c r="N28" s="24">
        <f>BRPL_EOD!N28-BRPL_ISGS_exbus!N28</f>
        <v>2.9504264192681262E-3</v>
      </c>
      <c r="O28" s="24">
        <f>BRPL_EOD!O28-BRPL_ISGS_exbus!O28</f>
        <v>-5.3994754018447111E-3</v>
      </c>
      <c r="P28" s="24">
        <f>BRPL_EOD!P28-BRPL_ISGS_exbus!P28</f>
        <v>2.8515057528366583E-4</v>
      </c>
      <c r="Q28" s="24">
        <f>BRPL_EOD!Q28-BRPL_ISGS_exbus!Q28</f>
        <v>2.6546976081993634E-3</v>
      </c>
      <c r="R28" s="24">
        <f>BRPL_EOD!R28-BRPL_ISGS_exbus!R28</f>
        <v>1.0290076112422497E-3</v>
      </c>
      <c r="S28" s="24">
        <f>BRPL_EOD!S28-BRPL_ISGS_exbus!S28</f>
        <v>4.3348649930052829E-5</v>
      </c>
      <c r="T28" s="24">
        <f>BRPL_EOD!T28-BRPL_ISGS_exbus!T28</f>
        <v>-4.6910416666667842E-4</v>
      </c>
      <c r="U28" s="24">
        <f>BRPL_EOD!U28-BRPL_ISGS_exbus!U28</f>
        <v>1.4356600114027174E-3</v>
      </c>
      <c r="V28" s="24">
        <f>BRPL_EOD!V28-BRPL_ISGS_exbus!V28</f>
        <v>3.1443349875930338E-3</v>
      </c>
      <c r="W28" s="24">
        <f>BRPL_EOD!W28-BRPL_ISGS_exbus!W28</f>
        <v>3.271824866310169E-3</v>
      </c>
      <c r="X28" s="24">
        <f>BRPL_EOD!X28-BRPL_ISGS_exbus!X28</f>
        <v>-4.0845558498858736E-4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2.9832156463953652E-3</v>
      </c>
      <c r="L29" s="24">
        <f>BRPL_EOD!L29-BRPL_ISGS_exbus!L29</f>
        <v>5.229199616074709E-5</v>
      </c>
      <c r="M29" s="24">
        <f>BRPL_EOD!M29-BRPL_ISGS_exbus!M29</f>
        <v>4.7227475345081871E-3</v>
      </c>
      <c r="N29" s="24">
        <f>BRPL_EOD!N29-BRPL_ISGS_exbus!N29</f>
        <v>2.9504264192681262E-3</v>
      </c>
      <c r="O29" s="24">
        <f>BRPL_EOD!O29-BRPL_ISGS_exbus!O29</f>
        <v>-5.3994754018447111E-3</v>
      </c>
      <c r="P29" s="24">
        <f>BRPL_EOD!P29-BRPL_ISGS_exbus!P29</f>
        <v>2.8515057528366583E-4</v>
      </c>
      <c r="Q29" s="24">
        <f>BRPL_EOD!Q29-BRPL_ISGS_exbus!Q29</f>
        <v>2.2019283276453194E-3</v>
      </c>
      <c r="R29" s="24">
        <f>BRPL_EOD!R29-BRPL_ISGS_exbus!R29</f>
        <v>2.6752011095698691E-4</v>
      </c>
      <c r="S29" s="24">
        <f>BRPL_EOD!S29-BRPL_ISGS_exbus!S29</f>
        <v>6.3922154017781452E-4</v>
      </c>
      <c r="T29" s="24">
        <f>BRPL_EOD!T29-BRPL_ISGS_exbus!T29</f>
        <v>5.7810593220342099E-4</v>
      </c>
      <c r="U29" s="24">
        <f>BRPL_EOD!U29-BRPL_ISGS_exbus!U29</f>
        <v>3.0969518716972289E-4</v>
      </c>
      <c r="V29" s="24">
        <f>BRPL_EOD!V29-BRPL_ISGS_exbus!V29</f>
        <v>3.1443349875930338E-3</v>
      </c>
      <c r="W29" s="24">
        <f>BRPL_EOD!W29-BRPL_ISGS_exbus!W29</f>
        <v>3.271824866310169E-3</v>
      </c>
      <c r="X29" s="24">
        <f>BRPL_EOD!X29-BRPL_ISGS_exbus!X29</f>
        <v>-4.0845558498858736E-4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2.9832156463953652E-3</v>
      </c>
      <c r="L30" s="24">
        <f>BRPL_EOD!L30-BRPL_ISGS_exbus!L30</f>
        <v>1.3254351932445729E-5</v>
      </c>
      <c r="M30" s="24">
        <f>BRPL_EOD!M30-BRPL_ISGS_exbus!M30</f>
        <v>4.7227475345081871E-3</v>
      </c>
      <c r="N30" s="24">
        <f>BRPL_EOD!N30-BRPL_ISGS_exbus!N30</f>
        <v>2.9504264192681262E-3</v>
      </c>
      <c r="O30" s="24">
        <f>BRPL_EOD!O30-BRPL_ISGS_exbus!O30</f>
        <v>-5.3994754018447111E-3</v>
      </c>
      <c r="P30" s="24">
        <f>BRPL_EOD!P30-BRPL_ISGS_exbus!P30</f>
        <v>2.8515057528366583E-4</v>
      </c>
      <c r="Q30" s="24">
        <f>BRPL_EOD!Q30-BRPL_ISGS_exbus!Q30</f>
        <v>2.2019283276453194E-3</v>
      </c>
      <c r="R30" s="24">
        <f>BRPL_EOD!R30-BRPL_ISGS_exbus!R30</f>
        <v>1.6431700960222173E-3</v>
      </c>
      <c r="S30" s="24">
        <f>BRPL_EOD!S30-BRPL_ISGS_exbus!S30</f>
        <v>6.3922154017781452E-4</v>
      </c>
      <c r="T30" s="24">
        <f>BRPL_EOD!T30-BRPL_ISGS_exbus!T30</f>
        <v>5.7810593220342099E-4</v>
      </c>
      <c r="U30" s="24">
        <f>BRPL_EOD!U30-BRPL_ISGS_exbus!U30</f>
        <v>1.1173020000043721E-3</v>
      </c>
      <c r="V30" s="24">
        <f>BRPL_EOD!V30-BRPL_ISGS_exbus!V30</f>
        <v>3.1443349875930338E-3</v>
      </c>
      <c r="W30" s="24">
        <f>BRPL_EOD!W30-BRPL_ISGS_exbus!W30</f>
        <v>3.271824866310169E-3</v>
      </c>
      <c r="X30" s="24">
        <f>BRPL_EOD!X30-BRPL_ISGS_exbus!X30</f>
        <v>-4.0845558498858736E-4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2.9832156463953652E-3</v>
      </c>
      <c r="L31" s="24">
        <f>BRPL_EOD!L31-BRPL_ISGS_exbus!L31</f>
        <v>1.3254351932445729E-5</v>
      </c>
      <c r="M31" s="24">
        <f>BRPL_EOD!M31-BRPL_ISGS_exbus!M31</f>
        <v>4.7227475345081871E-3</v>
      </c>
      <c r="N31" s="24">
        <f>BRPL_EOD!N31-BRPL_ISGS_exbus!N31</f>
        <v>2.9504264192681262E-3</v>
      </c>
      <c r="O31" s="24">
        <f>BRPL_EOD!O31-BRPL_ISGS_exbus!O31</f>
        <v>-5.3994754018447111E-3</v>
      </c>
      <c r="P31" s="24">
        <f>BRPL_EOD!P31-BRPL_ISGS_exbus!P31</f>
        <v>2.8515057528366583E-4</v>
      </c>
      <c r="Q31" s="24">
        <f>BRPL_EOD!Q31-BRPL_ISGS_exbus!Q31</f>
        <v>2.2019283276453194E-3</v>
      </c>
      <c r="R31" s="24">
        <f>BRPL_EOD!R31-BRPL_ISGS_exbus!R31</f>
        <v>1.6431700960222173E-3</v>
      </c>
      <c r="S31" s="24">
        <f>BRPL_EOD!S31-BRPL_ISGS_exbus!S31</f>
        <v>6.3922154017781452E-4</v>
      </c>
      <c r="T31" s="24">
        <f>BRPL_EOD!T31-BRPL_ISGS_exbus!T31</f>
        <v>5.7810593220342099E-4</v>
      </c>
      <c r="U31" s="24">
        <f>BRPL_EOD!U31-BRPL_ISGS_exbus!U31</f>
        <v>1.1173020000043721E-3</v>
      </c>
      <c r="V31" s="24">
        <f>BRPL_EOD!V31-BRPL_ISGS_exbus!V31</f>
        <v>3.1443349875930338E-3</v>
      </c>
      <c r="W31" s="24">
        <f>BRPL_EOD!W31-BRPL_ISGS_exbus!W31</f>
        <v>3.271824866310169E-3</v>
      </c>
      <c r="X31" s="24">
        <f>BRPL_EOD!X31-BRPL_ISGS_exbus!X31</f>
        <v>-4.0845558498858736E-4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2.9832156463953652E-3</v>
      </c>
      <c r="L32" s="24">
        <f>BRPL_EOD!L32-BRPL_ISGS_exbus!L32</f>
        <v>1.3254351932445729E-5</v>
      </c>
      <c r="M32" s="24">
        <f>BRPL_EOD!M32-BRPL_ISGS_exbus!M32</f>
        <v>4.7227475345081871E-3</v>
      </c>
      <c r="N32" s="24">
        <f>BRPL_EOD!N32-BRPL_ISGS_exbus!N32</f>
        <v>2.9504264192681262E-3</v>
      </c>
      <c r="O32" s="24">
        <f>BRPL_EOD!O32-BRPL_ISGS_exbus!O32</f>
        <v>-5.3994754018447111E-3</v>
      </c>
      <c r="P32" s="24">
        <f>BRPL_EOD!P32-BRPL_ISGS_exbus!P32</f>
        <v>2.8515057528366583E-4</v>
      </c>
      <c r="Q32" s="24">
        <f>BRPL_EOD!Q32-BRPL_ISGS_exbus!Q32</f>
        <v>2.2019283276453194E-3</v>
      </c>
      <c r="R32" s="24">
        <f>BRPL_EOD!R32-BRPL_ISGS_exbus!R32</f>
        <v>1.6431700960222173E-3</v>
      </c>
      <c r="S32" s="24">
        <f>BRPL_EOD!S32-BRPL_ISGS_exbus!S32</f>
        <v>6.3922154017781452E-4</v>
      </c>
      <c r="T32" s="24">
        <f>BRPL_EOD!T32-BRPL_ISGS_exbus!T32</f>
        <v>5.7810593220342099E-4</v>
      </c>
      <c r="U32" s="24">
        <f>BRPL_EOD!U32-BRPL_ISGS_exbus!U32</f>
        <v>1.1173020000043721E-3</v>
      </c>
      <c r="V32" s="24">
        <f>BRPL_EOD!V32-BRPL_ISGS_exbus!V32</f>
        <v>3.1443349875930338E-3</v>
      </c>
      <c r="W32" s="24">
        <f>BRPL_EOD!W32-BRPL_ISGS_exbus!W32</f>
        <v>3.271824866310169E-3</v>
      </c>
      <c r="X32" s="24">
        <f>BRPL_EOD!X32-BRPL_ISGS_exbus!X32</f>
        <v>-4.0845558498858736E-4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2.9832156463953652E-3</v>
      </c>
      <c r="L33" s="24">
        <f>BRPL_EOD!L33-BRPL_ISGS_exbus!L33</f>
        <v>1.3254351932445729E-5</v>
      </c>
      <c r="M33" s="24">
        <f>BRPL_EOD!M33-BRPL_ISGS_exbus!M33</f>
        <v>4.7227475345081871E-3</v>
      </c>
      <c r="N33" s="24">
        <f>BRPL_EOD!N33-BRPL_ISGS_exbus!N33</f>
        <v>2.9504264192681262E-3</v>
      </c>
      <c r="O33" s="24">
        <f>BRPL_EOD!O33-BRPL_ISGS_exbus!O33</f>
        <v>-5.3994754018447111E-3</v>
      </c>
      <c r="P33" s="24">
        <f>BRPL_EOD!P33-BRPL_ISGS_exbus!P33</f>
        <v>2.8515057528366583E-4</v>
      </c>
      <c r="Q33" s="24">
        <f>BRPL_EOD!Q33-BRPL_ISGS_exbus!Q33</f>
        <v>2.2019283276453194E-3</v>
      </c>
      <c r="R33" s="24">
        <f>BRPL_EOD!R33-BRPL_ISGS_exbus!R33</f>
        <v>1.6431700960222173E-3</v>
      </c>
      <c r="S33" s="24">
        <f>BRPL_EOD!S33-BRPL_ISGS_exbus!S33</f>
        <v>6.3922154017781452E-4</v>
      </c>
      <c r="T33" s="24">
        <f>BRPL_EOD!T33-BRPL_ISGS_exbus!T33</f>
        <v>5.7810593220342099E-4</v>
      </c>
      <c r="U33" s="24">
        <f>BRPL_EOD!U33-BRPL_ISGS_exbus!U33</f>
        <v>1.1173020000043721E-3</v>
      </c>
      <c r="V33" s="24">
        <f>BRPL_EOD!V33-BRPL_ISGS_exbus!V33</f>
        <v>3.1443349875930338E-3</v>
      </c>
      <c r="W33" s="24">
        <f>BRPL_EOD!W33-BRPL_ISGS_exbus!W33</f>
        <v>3.271824866310169E-3</v>
      </c>
      <c r="X33" s="24">
        <f>BRPL_EOD!X33-BRPL_ISGS_exbus!X33</f>
        <v>-4.0845558498858736E-4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2.9832156463953652E-3</v>
      </c>
      <c r="L34" s="24">
        <f>BRPL_EOD!L34-BRPL_ISGS_exbus!L34</f>
        <v>1.3254351932445729E-5</v>
      </c>
      <c r="M34" s="24">
        <f>BRPL_EOD!M34-BRPL_ISGS_exbus!M34</f>
        <v>4.7227475345081871E-3</v>
      </c>
      <c r="N34" s="24">
        <f>BRPL_EOD!N34-BRPL_ISGS_exbus!N34</f>
        <v>2.9504264192681262E-3</v>
      </c>
      <c r="O34" s="24">
        <f>BRPL_EOD!O34-BRPL_ISGS_exbus!O34</f>
        <v>-5.3994754018447111E-3</v>
      </c>
      <c r="P34" s="24">
        <f>BRPL_EOD!P34-BRPL_ISGS_exbus!P34</f>
        <v>2.8515057528366583E-4</v>
      </c>
      <c r="Q34" s="24">
        <f>BRPL_EOD!Q34-BRPL_ISGS_exbus!Q34</f>
        <v>-1.7486295681035102E-4</v>
      </c>
      <c r="R34" s="24">
        <f>BRPL_EOD!R34-BRPL_ISGS_exbus!R34</f>
        <v>-1.5853303204593772E-3</v>
      </c>
      <c r="S34" s="24">
        <f>BRPL_EOD!S34-BRPL_ISGS_exbus!S34</f>
        <v>-1.2936877076441533E-4</v>
      </c>
      <c r="T34" s="24">
        <f>BRPL_EOD!T34-BRPL_ISGS_exbus!T34</f>
        <v>5.7810593220342099E-4</v>
      </c>
      <c r="U34" s="24">
        <f>BRPL_EOD!U34-BRPL_ISGS_exbus!U34</f>
        <v>1.1173020000043721E-3</v>
      </c>
      <c r="V34" s="24">
        <f>BRPL_EOD!V34-BRPL_ISGS_exbus!V34</f>
        <v>3.1443349875930338E-3</v>
      </c>
      <c r="W34" s="24">
        <f>BRPL_EOD!W34-BRPL_ISGS_exbus!W34</f>
        <v>3.271824866310169E-3</v>
      </c>
      <c r="X34" s="24">
        <f>BRPL_EOD!X34-BRPL_ISGS_exbus!X34</f>
        <v>-4.0845558498858736E-4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2.9832156463953652E-3</v>
      </c>
      <c r="L35" s="24">
        <f>BRPL_EOD!L35-BRPL_ISGS_exbus!L35</f>
        <v>2.3320047633568208E-4</v>
      </c>
      <c r="M35" s="24">
        <f>BRPL_EOD!M35-BRPL_ISGS_exbus!M35</f>
        <v>4.7227475345081871E-3</v>
      </c>
      <c r="N35" s="24">
        <f>BRPL_EOD!N35-BRPL_ISGS_exbus!N35</f>
        <v>2.9504264192681262E-3</v>
      </c>
      <c r="O35" s="24">
        <f>BRPL_EOD!O35-BRPL_ISGS_exbus!O35</f>
        <v>-5.3994754018447111E-3</v>
      </c>
      <c r="P35" s="24">
        <f>BRPL_EOD!P35-BRPL_ISGS_exbus!P35</f>
        <v>2.8515057528366583E-4</v>
      </c>
      <c r="Q35" s="24">
        <f>BRPL_EOD!Q35-BRPL_ISGS_exbus!Q35</f>
        <v>-1.7486295681035102E-4</v>
      </c>
      <c r="R35" s="24">
        <f>BRPL_EOD!R35-BRPL_ISGS_exbus!R35</f>
        <v>-1.5853303204593772E-3</v>
      </c>
      <c r="S35" s="24">
        <f>BRPL_EOD!S35-BRPL_ISGS_exbus!S35</f>
        <v>-1.2936877076441533E-4</v>
      </c>
      <c r="T35" s="24">
        <f>BRPL_EOD!T35-BRPL_ISGS_exbus!T35</f>
        <v>5.7810593220342099E-4</v>
      </c>
      <c r="U35" s="24">
        <f>BRPL_EOD!U35-BRPL_ISGS_exbus!U35</f>
        <v>1.1173020000043721E-3</v>
      </c>
      <c r="V35" s="24">
        <f>BRPL_EOD!V35-BRPL_ISGS_exbus!V35</f>
        <v>3.1443349875930338E-3</v>
      </c>
      <c r="W35" s="24">
        <f>BRPL_EOD!W35-BRPL_ISGS_exbus!W35</f>
        <v>1.1448075534588043E-3</v>
      </c>
      <c r="X35" s="24">
        <f>BRPL_EOD!X35-BRPL_ISGS_exbus!X35</f>
        <v>-4.8536496350948255E-4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2.9832156463953652E-3</v>
      </c>
      <c r="L36" s="24">
        <f>BRPL_EOD!L36-BRPL_ISGS_exbus!L36</f>
        <v>2.3320047633568208E-4</v>
      </c>
      <c r="M36" s="24">
        <f>BRPL_EOD!M36-BRPL_ISGS_exbus!M36</f>
        <v>4.7227475345081871E-3</v>
      </c>
      <c r="N36" s="24">
        <f>BRPL_EOD!N36-BRPL_ISGS_exbus!N36</f>
        <v>2.9504264192681262E-3</v>
      </c>
      <c r="O36" s="24">
        <f>BRPL_EOD!O36-BRPL_ISGS_exbus!O36</f>
        <v>-5.3994754018447111E-3</v>
      </c>
      <c r="P36" s="24">
        <f>BRPL_EOD!P36-BRPL_ISGS_exbus!P36</f>
        <v>2.8515057528366583E-4</v>
      </c>
      <c r="Q36" s="24">
        <f>BRPL_EOD!Q36-BRPL_ISGS_exbus!Q36</f>
        <v>-1.7486295681035102E-4</v>
      </c>
      <c r="R36" s="24">
        <f>BRPL_EOD!R36-BRPL_ISGS_exbus!R36</f>
        <v>-1.5853303204593772E-3</v>
      </c>
      <c r="S36" s="24">
        <f>BRPL_EOD!S36-BRPL_ISGS_exbus!S36</f>
        <v>-1.2936877076441533E-4</v>
      </c>
      <c r="T36" s="24">
        <f>BRPL_EOD!T36-BRPL_ISGS_exbus!T36</f>
        <v>5.7810593220342099E-4</v>
      </c>
      <c r="U36" s="24">
        <f>BRPL_EOD!U36-BRPL_ISGS_exbus!U36</f>
        <v>1.1173020000043721E-3</v>
      </c>
      <c r="V36" s="24">
        <f>BRPL_EOD!V36-BRPL_ISGS_exbus!V36</f>
        <v>-2.2838974358974085E-3</v>
      </c>
      <c r="W36" s="24">
        <f>BRPL_EOD!W36-BRPL_ISGS_exbus!W36</f>
        <v>-5.2290909090757509E-4</v>
      </c>
      <c r="X36" s="24">
        <f>BRPL_EOD!X36-BRPL_ISGS_exbus!X36</f>
        <v>1.2283314093792796E-3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2.9832156463953652E-3</v>
      </c>
      <c r="L37" s="24">
        <f>BRPL_EOD!L37-BRPL_ISGS_exbus!L37</f>
        <v>2.3320047633568208E-4</v>
      </c>
      <c r="M37" s="24">
        <f>BRPL_EOD!M37-BRPL_ISGS_exbus!M37</f>
        <v>6.0874460458961721E-3</v>
      </c>
      <c r="N37" s="24">
        <f>BRPL_EOD!N37-BRPL_ISGS_exbus!N37</f>
        <v>1.2965400297275664E-3</v>
      </c>
      <c r="O37" s="24">
        <f>BRPL_EOD!O37-BRPL_ISGS_exbus!O37</f>
        <v>-6.1089773830502736E-3</v>
      </c>
      <c r="P37" s="24">
        <f>BRPL_EOD!P37-BRPL_ISGS_exbus!P37</f>
        <v>2.8515057528366583E-4</v>
      </c>
      <c r="Q37" s="24">
        <f>BRPL_EOD!Q37-BRPL_ISGS_exbus!Q37</f>
        <v>-1.7486295681035102E-4</v>
      </c>
      <c r="R37" s="24">
        <f>BRPL_EOD!R37-BRPL_ISGS_exbus!R37</f>
        <v>-1.5853303204593772E-3</v>
      </c>
      <c r="S37" s="24">
        <f>BRPL_EOD!S37-BRPL_ISGS_exbus!S37</f>
        <v>-1.2936877076441533E-4</v>
      </c>
      <c r="T37" s="24">
        <f>BRPL_EOD!T37-BRPL_ISGS_exbus!T37</f>
        <v>5.7810593220342099E-4</v>
      </c>
      <c r="U37" s="24">
        <f>BRPL_EOD!U37-BRPL_ISGS_exbus!U37</f>
        <v>1.1173020000043721E-3</v>
      </c>
      <c r="V37" s="24">
        <f>BRPL_EOD!V37-BRPL_ISGS_exbus!V37</f>
        <v>-2.2838974358974085E-3</v>
      </c>
      <c r="W37" s="24">
        <f>BRPL_EOD!W37-BRPL_ISGS_exbus!W37</f>
        <v>-5.2290909090757509E-4</v>
      </c>
      <c r="X37" s="24">
        <f>BRPL_EOD!X37-BRPL_ISGS_exbus!X37</f>
        <v>1.2283314093792796E-3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2.9832156463953652E-3</v>
      </c>
      <c r="L38" s="24">
        <f>BRPL_EOD!L38-BRPL_ISGS_exbus!L38</f>
        <v>2.3320047633568208E-4</v>
      </c>
      <c r="M38" s="24">
        <f>BRPL_EOD!M38-BRPL_ISGS_exbus!M38</f>
        <v>6.0874460458961721E-3</v>
      </c>
      <c r="N38" s="24">
        <f>BRPL_EOD!N38-BRPL_ISGS_exbus!N38</f>
        <v>1.2965400297275664E-3</v>
      </c>
      <c r="O38" s="24">
        <f>BRPL_EOD!O38-BRPL_ISGS_exbus!O38</f>
        <v>-6.1089773830502736E-3</v>
      </c>
      <c r="P38" s="24">
        <f>BRPL_EOD!P38-BRPL_ISGS_exbus!P38</f>
        <v>2.8515057528366583E-4</v>
      </c>
      <c r="Q38" s="24">
        <f>BRPL_EOD!Q38-BRPL_ISGS_exbus!Q38</f>
        <v>-1.7486295681035102E-4</v>
      </c>
      <c r="R38" s="24">
        <f>BRPL_EOD!R38-BRPL_ISGS_exbus!R38</f>
        <v>-1.5853303204593772E-3</v>
      </c>
      <c r="S38" s="24">
        <f>BRPL_EOD!S38-BRPL_ISGS_exbus!S38</f>
        <v>-1.2936877076441533E-4</v>
      </c>
      <c r="T38" s="24">
        <f>BRPL_EOD!T38-BRPL_ISGS_exbus!T38</f>
        <v>5.7810593220342099E-4</v>
      </c>
      <c r="U38" s="24">
        <f>BRPL_EOD!U38-BRPL_ISGS_exbus!U38</f>
        <v>1.1173020000043721E-3</v>
      </c>
      <c r="V38" s="24">
        <f>BRPL_EOD!V38-BRPL_ISGS_exbus!V38</f>
        <v>-2.2838974358974085E-3</v>
      </c>
      <c r="W38" s="24">
        <f>BRPL_EOD!W38-BRPL_ISGS_exbus!W38</f>
        <v>-5.2290909090757509E-4</v>
      </c>
      <c r="X38" s="24">
        <f>BRPL_EOD!X38-BRPL_ISGS_exbus!X38</f>
        <v>1.2283314093792796E-3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2.9832156463953652E-3</v>
      </c>
      <c r="L39" s="24">
        <f>BRPL_EOD!L39-BRPL_ISGS_exbus!L39</f>
        <v>2.3320047633568208E-4</v>
      </c>
      <c r="M39" s="24">
        <f>BRPL_EOD!M39-BRPL_ISGS_exbus!M39</f>
        <v>6.0874460458961721E-3</v>
      </c>
      <c r="N39" s="24">
        <f>BRPL_EOD!N39-BRPL_ISGS_exbus!N39</f>
        <v>1.2965400297275664E-3</v>
      </c>
      <c r="O39" s="24">
        <f>BRPL_EOD!O39-BRPL_ISGS_exbus!O39</f>
        <v>-6.1089773830502736E-3</v>
      </c>
      <c r="P39" s="24">
        <f>BRPL_EOD!P39-BRPL_ISGS_exbus!P39</f>
        <v>2.8515057528366583E-4</v>
      </c>
      <c r="Q39" s="24">
        <f>BRPL_EOD!Q39-BRPL_ISGS_exbus!Q39</f>
        <v>-1.7486295681035102E-4</v>
      </c>
      <c r="R39" s="24">
        <f>BRPL_EOD!R39-BRPL_ISGS_exbus!R39</f>
        <v>-1.5853303204593772E-3</v>
      </c>
      <c r="S39" s="24">
        <f>BRPL_EOD!S39-BRPL_ISGS_exbus!S39</f>
        <v>-1.2936877076441533E-4</v>
      </c>
      <c r="T39" s="24">
        <f>BRPL_EOD!T39-BRPL_ISGS_exbus!T39</f>
        <v>5.7810593220342099E-4</v>
      </c>
      <c r="U39" s="24">
        <f>BRPL_EOD!U39-BRPL_ISGS_exbus!U39</f>
        <v>5.7337300054882689E-4</v>
      </c>
      <c r="V39" s="24">
        <f>BRPL_EOD!V39-BRPL_ISGS_exbus!V39</f>
        <v>-2.2838974358974085E-3</v>
      </c>
      <c r="W39" s="24">
        <f>BRPL_EOD!W39-BRPL_ISGS_exbus!W39</f>
        <v>-5.2290909090757509E-4</v>
      </c>
      <c r="X39" s="24">
        <f>BRPL_EOD!X39-BRPL_ISGS_exbus!X39</f>
        <v>1.2283314093792796E-3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2.9832156463953652E-3</v>
      </c>
      <c r="L40" s="24">
        <f>BRPL_EOD!L40-BRPL_ISGS_exbus!L40</f>
        <v>2.3320047633568208E-4</v>
      </c>
      <c r="M40" s="24">
        <f>BRPL_EOD!M40-BRPL_ISGS_exbus!M40</f>
        <v>6.0874460458961721E-3</v>
      </c>
      <c r="N40" s="24">
        <f>BRPL_EOD!N40-BRPL_ISGS_exbus!N40</f>
        <v>1.2965400297275664E-3</v>
      </c>
      <c r="O40" s="24">
        <f>BRPL_EOD!O40-BRPL_ISGS_exbus!O40</f>
        <v>-6.1089773830502736E-3</v>
      </c>
      <c r="P40" s="24">
        <f>BRPL_EOD!P40-BRPL_ISGS_exbus!P40</f>
        <v>2.8515057528366583E-4</v>
      </c>
      <c r="Q40" s="24">
        <f>BRPL_EOD!Q40-BRPL_ISGS_exbus!Q40</f>
        <v>-1.7486295681035102E-4</v>
      </c>
      <c r="R40" s="24">
        <f>BRPL_EOD!R40-BRPL_ISGS_exbus!R40</f>
        <v>-1.5853303204593772E-3</v>
      </c>
      <c r="S40" s="24">
        <f>BRPL_EOD!S40-BRPL_ISGS_exbus!S40</f>
        <v>-1.2936877076441533E-4</v>
      </c>
      <c r="T40" s="24">
        <f>BRPL_EOD!T40-BRPL_ISGS_exbus!T40</f>
        <v>5.7810593220342099E-4</v>
      </c>
      <c r="U40" s="24">
        <f>BRPL_EOD!U40-BRPL_ISGS_exbus!U40</f>
        <v>5.7337300054882689E-4</v>
      </c>
      <c r="V40" s="24">
        <f>BRPL_EOD!V40-BRPL_ISGS_exbus!V40</f>
        <v>-2.2838974358974085E-3</v>
      </c>
      <c r="W40" s="24">
        <f>BRPL_EOD!W40-BRPL_ISGS_exbus!W40</f>
        <v>-5.2290909090757509E-4</v>
      </c>
      <c r="X40" s="24">
        <f>BRPL_EOD!X40-BRPL_ISGS_exbus!X40</f>
        <v>1.2283314093792796E-3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2.9832156463953652E-3</v>
      </c>
      <c r="L41" s="24">
        <f>BRPL_EOD!L41-BRPL_ISGS_exbus!L41</f>
        <v>2.3320047633568208E-4</v>
      </c>
      <c r="M41" s="24">
        <f>BRPL_EOD!M41-BRPL_ISGS_exbus!M41</f>
        <v>6.0874460458961721E-3</v>
      </c>
      <c r="N41" s="24">
        <f>BRPL_EOD!N41-BRPL_ISGS_exbus!N41</f>
        <v>1.2965400297275664E-3</v>
      </c>
      <c r="O41" s="24">
        <f>BRPL_EOD!O41-BRPL_ISGS_exbus!O41</f>
        <v>-6.1089773830502736E-3</v>
      </c>
      <c r="P41" s="24">
        <f>BRPL_EOD!P41-BRPL_ISGS_exbus!P41</f>
        <v>2.8515057528366583E-4</v>
      </c>
      <c r="Q41" s="24">
        <f>BRPL_EOD!Q41-BRPL_ISGS_exbus!Q41</f>
        <v>-1.7486295681035102E-4</v>
      </c>
      <c r="R41" s="24">
        <f>BRPL_EOD!R41-BRPL_ISGS_exbus!R41</f>
        <v>-1.5853303204593772E-3</v>
      </c>
      <c r="S41" s="24">
        <f>BRPL_EOD!S41-BRPL_ISGS_exbus!S41</f>
        <v>-1.2936877076441533E-4</v>
      </c>
      <c r="T41" s="24">
        <f>BRPL_EOD!T41-BRPL_ISGS_exbus!T41</f>
        <v>5.7810593220342099E-4</v>
      </c>
      <c r="U41" s="24">
        <f>BRPL_EOD!U41-BRPL_ISGS_exbus!U41</f>
        <v>5.7337300054882689E-4</v>
      </c>
      <c r="V41" s="24">
        <f>BRPL_EOD!V41-BRPL_ISGS_exbus!V41</f>
        <v>-2.2838974358974085E-3</v>
      </c>
      <c r="W41" s="24">
        <f>BRPL_EOD!W41-BRPL_ISGS_exbus!W41</f>
        <v>1.1448075534588043E-3</v>
      </c>
      <c r="X41" s="24">
        <f>BRPL_EOD!X41-BRPL_ISGS_exbus!X41</f>
        <v>-4.8536496350948255E-4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2.9832156463953652E-3</v>
      </c>
      <c r="L42" s="24">
        <f>BRPL_EOD!L42-BRPL_ISGS_exbus!L42</f>
        <v>2.3320047633568208E-4</v>
      </c>
      <c r="M42" s="24">
        <f>BRPL_EOD!M42-BRPL_ISGS_exbus!M42</f>
        <v>6.0874460458961721E-3</v>
      </c>
      <c r="N42" s="24">
        <f>BRPL_EOD!N42-BRPL_ISGS_exbus!N42</f>
        <v>1.2965400297275664E-3</v>
      </c>
      <c r="O42" s="24">
        <f>BRPL_EOD!O42-BRPL_ISGS_exbus!O42</f>
        <v>-6.1089773830502736E-3</v>
      </c>
      <c r="P42" s="24">
        <f>BRPL_EOD!P42-BRPL_ISGS_exbus!P42</f>
        <v>2.8515057528366583E-4</v>
      </c>
      <c r="Q42" s="24">
        <f>BRPL_EOD!Q42-BRPL_ISGS_exbus!Q42</f>
        <v>-1.7486295681035102E-4</v>
      </c>
      <c r="R42" s="24">
        <f>BRPL_EOD!R42-BRPL_ISGS_exbus!R42</f>
        <v>-1.5853303204593772E-3</v>
      </c>
      <c r="S42" s="24">
        <f>BRPL_EOD!S42-BRPL_ISGS_exbus!S42</f>
        <v>-1.2936877076441533E-4</v>
      </c>
      <c r="T42" s="24">
        <f>BRPL_EOD!T42-BRPL_ISGS_exbus!T42</f>
        <v>5.7810593220342099E-4</v>
      </c>
      <c r="U42" s="24">
        <f>BRPL_EOD!U42-BRPL_ISGS_exbus!U42</f>
        <v>5.7337300054882689E-4</v>
      </c>
      <c r="V42" s="24">
        <f>BRPL_EOD!V42-BRPL_ISGS_exbus!V42</f>
        <v>-2.2838974358974085E-3</v>
      </c>
      <c r="W42" s="24">
        <f>BRPL_EOD!W42-BRPL_ISGS_exbus!W42</f>
        <v>-5.2290909090757509E-4</v>
      </c>
      <c r="X42" s="24">
        <f>BRPL_EOD!X42-BRPL_ISGS_exbus!X42</f>
        <v>-4.8536496350948255E-4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2.9832156463953652E-3</v>
      </c>
      <c r="L43" s="24">
        <f>BRPL_EOD!L43-BRPL_ISGS_exbus!L43</f>
        <v>2.3320047633568208E-4</v>
      </c>
      <c r="M43" s="24">
        <f>BRPL_EOD!M43-BRPL_ISGS_exbus!M43</f>
        <v>6.0874460458961721E-3</v>
      </c>
      <c r="N43" s="24">
        <f>BRPL_EOD!N43-BRPL_ISGS_exbus!N43</f>
        <v>1.2965400297275664E-3</v>
      </c>
      <c r="O43" s="24">
        <f>BRPL_EOD!O43-BRPL_ISGS_exbus!O43</f>
        <v>-6.1089773830502736E-3</v>
      </c>
      <c r="P43" s="24">
        <f>BRPL_EOD!P43-BRPL_ISGS_exbus!P43</f>
        <v>2.8515057528366583E-4</v>
      </c>
      <c r="Q43" s="24">
        <f>BRPL_EOD!Q43-BRPL_ISGS_exbus!Q43</f>
        <v>-1.7486295681035102E-4</v>
      </c>
      <c r="R43" s="24">
        <f>BRPL_EOD!R43-BRPL_ISGS_exbus!R43</f>
        <v>-1.5853303204593772E-3</v>
      </c>
      <c r="S43" s="24">
        <f>BRPL_EOD!S43-BRPL_ISGS_exbus!S43</f>
        <v>-1.2936877076441533E-4</v>
      </c>
      <c r="T43" s="24">
        <f>BRPL_EOD!T43-BRPL_ISGS_exbus!T43</f>
        <v>5.7810593220342099E-4</v>
      </c>
      <c r="U43" s="24">
        <f>BRPL_EOD!U43-BRPL_ISGS_exbus!U43</f>
        <v>5.7337300054882689E-4</v>
      </c>
      <c r="V43" s="24">
        <f>BRPL_EOD!V43-BRPL_ISGS_exbus!V43</f>
        <v>-2.2838974358974085E-3</v>
      </c>
      <c r="W43" s="24">
        <f>BRPL_EOD!W43-BRPL_ISGS_exbus!W43</f>
        <v>1.1448075534588043E-3</v>
      </c>
      <c r="X43" s="24">
        <f>BRPL_EOD!X43-BRPL_ISGS_exbus!X43</f>
        <v>-4.8536496350948255E-4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2.9832156463953652E-3</v>
      </c>
      <c r="L44" s="24">
        <f>BRPL_EOD!L44-BRPL_ISGS_exbus!L44</f>
        <v>2.3320047633568208E-4</v>
      </c>
      <c r="M44" s="24">
        <f>BRPL_EOD!M44-BRPL_ISGS_exbus!M44</f>
        <v>6.0874460458961721E-3</v>
      </c>
      <c r="N44" s="24">
        <f>BRPL_EOD!N44-BRPL_ISGS_exbus!N44</f>
        <v>1.2965400297275664E-3</v>
      </c>
      <c r="O44" s="24">
        <f>BRPL_EOD!O44-BRPL_ISGS_exbus!O44</f>
        <v>-6.1089773830502736E-3</v>
      </c>
      <c r="P44" s="24">
        <f>BRPL_EOD!P44-BRPL_ISGS_exbus!P44</f>
        <v>2.8515057528366583E-4</v>
      </c>
      <c r="Q44" s="24">
        <f>BRPL_EOD!Q44-BRPL_ISGS_exbus!Q44</f>
        <v>-1.7486295681035102E-4</v>
      </c>
      <c r="R44" s="24">
        <f>BRPL_EOD!R44-BRPL_ISGS_exbus!R44</f>
        <v>-1.5853303204593772E-3</v>
      </c>
      <c r="S44" s="24">
        <f>BRPL_EOD!S44-BRPL_ISGS_exbus!S44</f>
        <v>-1.2936877076441533E-4</v>
      </c>
      <c r="T44" s="24">
        <f>BRPL_EOD!T44-BRPL_ISGS_exbus!T44</f>
        <v>5.7810593220342099E-4</v>
      </c>
      <c r="U44" s="24">
        <f>BRPL_EOD!U44-BRPL_ISGS_exbus!U44</f>
        <v>5.7337300054882689E-4</v>
      </c>
      <c r="V44" s="24">
        <f>BRPL_EOD!V44-BRPL_ISGS_exbus!V44</f>
        <v>-2.2838974358974085E-3</v>
      </c>
      <c r="W44" s="24">
        <f>BRPL_EOD!W44-BRPL_ISGS_exbus!W44</f>
        <v>1.1448075534588043E-3</v>
      </c>
      <c r="X44" s="24">
        <f>BRPL_EOD!X44-BRPL_ISGS_exbus!X44</f>
        <v>-4.8536496350948255E-4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2.9832156463953652E-3</v>
      </c>
      <c r="L45" s="24">
        <f>BRPL_EOD!L45-BRPL_ISGS_exbus!L45</f>
        <v>2.3320047633568208E-4</v>
      </c>
      <c r="M45" s="24">
        <f>BRPL_EOD!M45-BRPL_ISGS_exbus!M45</f>
        <v>6.0874460458961721E-3</v>
      </c>
      <c r="N45" s="24">
        <f>BRPL_EOD!N45-BRPL_ISGS_exbus!N45</f>
        <v>1.2965400297275664E-3</v>
      </c>
      <c r="O45" s="24">
        <f>BRPL_EOD!O45-BRPL_ISGS_exbus!O45</f>
        <v>-6.1089773830502736E-3</v>
      </c>
      <c r="P45" s="24">
        <f>BRPL_EOD!P45-BRPL_ISGS_exbus!P45</f>
        <v>2.8515057528366583E-4</v>
      </c>
      <c r="Q45" s="24">
        <f>BRPL_EOD!Q45-BRPL_ISGS_exbus!Q45</f>
        <v>-1.7486295681035102E-4</v>
      </c>
      <c r="R45" s="24">
        <f>BRPL_EOD!R45-BRPL_ISGS_exbus!R45</f>
        <v>-1.5853303204593772E-3</v>
      </c>
      <c r="S45" s="24">
        <f>BRPL_EOD!S45-BRPL_ISGS_exbus!S45</f>
        <v>-1.2936877076441533E-4</v>
      </c>
      <c r="T45" s="24">
        <f>BRPL_EOD!T45-BRPL_ISGS_exbus!T45</f>
        <v>5.7810593220342099E-4</v>
      </c>
      <c r="U45" s="24">
        <f>BRPL_EOD!U45-BRPL_ISGS_exbus!U45</f>
        <v>5.7337300054882689E-4</v>
      </c>
      <c r="V45" s="24">
        <f>BRPL_EOD!V45-BRPL_ISGS_exbus!V45</f>
        <v>-6.9108210332124997E-4</v>
      </c>
      <c r="W45" s="24">
        <f>BRPL_EOD!W45-BRPL_ISGS_exbus!W45</f>
        <v>1.1448075534588043E-3</v>
      </c>
      <c r="X45" s="24">
        <f>BRPL_EOD!X45-BRPL_ISGS_exbus!X45</f>
        <v>-4.8536496350948255E-4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2.9832156463953652E-3</v>
      </c>
      <c r="L46" s="24">
        <f>BRPL_EOD!L46-BRPL_ISGS_exbus!L46</f>
        <v>2.3320047633568208E-4</v>
      </c>
      <c r="M46" s="24">
        <f>BRPL_EOD!M46-BRPL_ISGS_exbus!M46</f>
        <v>6.0874460458961721E-3</v>
      </c>
      <c r="N46" s="24">
        <f>BRPL_EOD!N46-BRPL_ISGS_exbus!N46</f>
        <v>1.2965400297275664E-3</v>
      </c>
      <c r="O46" s="24">
        <f>BRPL_EOD!O46-BRPL_ISGS_exbus!O46</f>
        <v>-6.1089773830502736E-3</v>
      </c>
      <c r="P46" s="24">
        <f>BRPL_EOD!P46-BRPL_ISGS_exbus!P46</f>
        <v>2.8515057528366583E-4</v>
      </c>
      <c r="Q46" s="24">
        <f>BRPL_EOD!Q46-BRPL_ISGS_exbus!Q46</f>
        <v>-1.7486295681035102E-4</v>
      </c>
      <c r="R46" s="24">
        <f>BRPL_EOD!R46-BRPL_ISGS_exbus!R46</f>
        <v>-1.5853303204593772E-3</v>
      </c>
      <c r="S46" s="24">
        <f>BRPL_EOD!S46-BRPL_ISGS_exbus!S46</f>
        <v>-1.2936877076441533E-4</v>
      </c>
      <c r="T46" s="24">
        <f>BRPL_EOD!T46-BRPL_ISGS_exbus!T46</f>
        <v>5.7810593220342099E-4</v>
      </c>
      <c r="U46" s="24">
        <f>BRPL_EOD!U46-BRPL_ISGS_exbus!U46</f>
        <v>5.7337300054882689E-4</v>
      </c>
      <c r="V46" s="24">
        <f>BRPL_EOD!V46-BRPL_ISGS_exbus!V46</f>
        <v>-6.9108210332124997E-4</v>
      </c>
      <c r="W46" s="24">
        <f>BRPL_EOD!W46-BRPL_ISGS_exbus!W46</f>
        <v>1.1448075534588043E-3</v>
      </c>
      <c r="X46" s="24">
        <f>BRPL_EOD!X46-BRPL_ISGS_exbus!X46</f>
        <v>-4.8536496350948255E-4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2.9832156463953652E-3</v>
      </c>
      <c r="L47" s="24">
        <f>BRPL_EOD!L47-BRPL_ISGS_exbus!L47</f>
        <v>2.3320047633568208E-4</v>
      </c>
      <c r="M47" s="24">
        <f>BRPL_EOD!M47-BRPL_ISGS_exbus!M47</f>
        <v>6.0874460458961721E-3</v>
      </c>
      <c r="N47" s="24">
        <f>BRPL_EOD!N47-BRPL_ISGS_exbus!N47</f>
        <v>1.2965400297275664E-3</v>
      </c>
      <c r="O47" s="24">
        <f>BRPL_EOD!O47-BRPL_ISGS_exbus!O47</f>
        <v>-6.1089773830502736E-3</v>
      </c>
      <c r="P47" s="24">
        <f>BRPL_EOD!P47-BRPL_ISGS_exbus!P47</f>
        <v>7.3206432058015025E-4</v>
      </c>
      <c r="Q47" s="24">
        <f>BRPL_EOD!Q47-BRPL_ISGS_exbus!Q47</f>
        <v>5.5314309346599089E-4</v>
      </c>
      <c r="R47" s="24">
        <f>BRPL_EOD!R47-BRPL_ISGS_exbus!R47</f>
        <v>-1.5853303204593772E-3</v>
      </c>
      <c r="S47" s="24">
        <f>BRPL_EOD!S47-BRPL_ISGS_exbus!S47</f>
        <v>-1.2936877076441533E-4</v>
      </c>
      <c r="T47" s="24">
        <f>BRPL_EOD!T47-BRPL_ISGS_exbus!T47</f>
        <v>5.7810593220342099E-4</v>
      </c>
      <c r="U47" s="24">
        <f>BRPL_EOD!U47-BRPL_ISGS_exbus!U47</f>
        <v>-1.8964054387069496E-3</v>
      </c>
      <c r="V47" s="24">
        <f>BRPL_EOD!V47-BRPL_ISGS_exbus!V47</f>
        <v>-6.9108210332124997E-4</v>
      </c>
      <c r="W47" s="24">
        <f>BRPL_EOD!W47-BRPL_ISGS_exbus!W47</f>
        <v>1.1448075534588043E-3</v>
      </c>
      <c r="X47" s="24">
        <f>BRPL_EOD!X47-BRPL_ISGS_exbus!X47</f>
        <v>-4.8536496350948255E-4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2.9832156463953652E-3</v>
      </c>
      <c r="L48" s="24">
        <f>BRPL_EOD!L48-BRPL_ISGS_exbus!L48</f>
        <v>2.3320047633568208E-4</v>
      </c>
      <c r="M48" s="24">
        <f>BRPL_EOD!M48-BRPL_ISGS_exbus!M48</f>
        <v>6.0874460458961721E-3</v>
      </c>
      <c r="N48" s="24">
        <f>BRPL_EOD!N48-BRPL_ISGS_exbus!N48</f>
        <v>1.2965400297275664E-3</v>
      </c>
      <c r="O48" s="24">
        <f>BRPL_EOD!O48-BRPL_ISGS_exbus!O48</f>
        <v>-6.1089773830502736E-3</v>
      </c>
      <c r="P48" s="24">
        <f>BRPL_EOD!P48-BRPL_ISGS_exbus!P48</f>
        <v>7.3206432058015025E-4</v>
      </c>
      <c r="Q48" s="24">
        <f>BRPL_EOD!Q48-BRPL_ISGS_exbus!Q48</f>
        <v>5.5314309346599089E-4</v>
      </c>
      <c r="R48" s="24">
        <f>BRPL_EOD!R48-BRPL_ISGS_exbus!R48</f>
        <v>-1.5853303204593772E-3</v>
      </c>
      <c r="S48" s="24">
        <f>BRPL_EOD!S48-BRPL_ISGS_exbus!S48</f>
        <v>-1.2936877076441533E-4</v>
      </c>
      <c r="T48" s="24">
        <f>BRPL_EOD!T48-BRPL_ISGS_exbus!T48</f>
        <v>5.7810593220342099E-4</v>
      </c>
      <c r="U48" s="24">
        <f>BRPL_EOD!U48-BRPL_ISGS_exbus!U48</f>
        <v>-1.3000848022670652E-4</v>
      </c>
      <c r="V48" s="24">
        <f>BRPL_EOD!V48-BRPL_ISGS_exbus!V48</f>
        <v>-6.9108210332124997E-4</v>
      </c>
      <c r="W48" s="24">
        <f>BRPL_EOD!W48-BRPL_ISGS_exbus!W48</f>
        <v>1.1448075534588043E-3</v>
      </c>
      <c r="X48" s="24">
        <f>BRPL_EOD!X48-BRPL_ISGS_exbus!X48</f>
        <v>-4.8536496350948255E-4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2.9832156463953652E-3</v>
      </c>
      <c r="L49" s="24">
        <f>BRPL_EOD!L49-BRPL_ISGS_exbus!L49</f>
        <v>2.3320047633568208E-4</v>
      </c>
      <c r="M49" s="24">
        <f>BRPL_EOD!M49-BRPL_ISGS_exbus!M49</f>
        <v>6.0874460458961721E-3</v>
      </c>
      <c r="N49" s="24">
        <f>BRPL_EOD!N49-BRPL_ISGS_exbus!N49</f>
        <v>1.2965400297275664E-3</v>
      </c>
      <c r="O49" s="24">
        <f>BRPL_EOD!O49-BRPL_ISGS_exbus!O49</f>
        <v>-6.1089773830502736E-3</v>
      </c>
      <c r="P49" s="24">
        <f>BRPL_EOD!P49-BRPL_ISGS_exbus!P49</f>
        <v>7.3206432058015025E-4</v>
      </c>
      <c r="Q49" s="24">
        <f>BRPL_EOD!Q49-BRPL_ISGS_exbus!Q49</f>
        <v>5.5314309346599089E-4</v>
      </c>
      <c r="R49" s="24">
        <f>BRPL_EOD!R49-BRPL_ISGS_exbus!R49</f>
        <v>-1.5853303204593772E-3</v>
      </c>
      <c r="S49" s="24">
        <f>BRPL_EOD!S49-BRPL_ISGS_exbus!S49</f>
        <v>-1.2936877076441533E-4</v>
      </c>
      <c r="T49" s="24">
        <f>BRPL_EOD!T49-BRPL_ISGS_exbus!T49</f>
        <v>5.7810593220342099E-4</v>
      </c>
      <c r="U49" s="24">
        <f>BRPL_EOD!U49-BRPL_ISGS_exbus!U49</f>
        <v>-8.5959754771636199E-4</v>
      </c>
      <c r="V49" s="24">
        <f>BRPL_EOD!V49-BRPL_ISGS_exbus!V49</f>
        <v>-6.9108210332124997E-4</v>
      </c>
      <c r="W49" s="24">
        <f>BRPL_EOD!W49-BRPL_ISGS_exbus!W49</f>
        <v>1.1448075534588043E-3</v>
      </c>
      <c r="X49" s="24">
        <f>BRPL_EOD!X49-BRPL_ISGS_exbus!X49</f>
        <v>-4.8536496350948255E-4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2.9832156463953652E-3</v>
      </c>
      <c r="L50" s="24">
        <f>BRPL_EOD!L50-BRPL_ISGS_exbus!L50</f>
        <v>2.3320047633568208E-4</v>
      </c>
      <c r="M50" s="24">
        <f>BRPL_EOD!M50-BRPL_ISGS_exbus!M50</f>
        <v>6.0874460458961721E-3</v>
      </c>
      <c r="N50" s="24">
        <f>BRPL_EOD!N50-BRPL_ISGS_exbus!N50</f>
        <v>1.2965400297275664E-3</v>
      </c>
      <c r="O50" s="24">
        <f>BRPL_EOD!O50-BRPL_ISGS_exbus!O50</f>
        <v>-6.1089773830502736E-3</v>
      </c>
      <c r="P50" s="24">
        <f>BRPL_EOD!P50-BRPL_ISGS_exbus!P50</f>
        <v>7.3206432058015025E-4</v>
      </c>
      <c r="Q50" s="24">
        <f>BRPL_EOD!Q50-BRPL_ISGS_exbus!Q50</f>
        <v>5.5314309346599089E-4</v>
      </c>
      <c r="R50" s="24">
        <f>BRPL_EOD!R50-BRPL_ISGS_exbus!R50</f>
        <v>-1.5853303204593772E-3</v>
      </c>
      <c r="S50" s="24">
        <f>BRPL_EOD!S50-BRPL_ISGS_exbus!S50</f>
        <v>-1.2936877076441533E-4</v>
      </c>
      <c r="T50" s="24">
        <f>BRPL_EOD!T50-BRPL_ISGS_exbus!T50</f>
        <v>5.7810593220342099E-4</v>
      </c>
      <c r="U50" s="24">
        <f>BRPL_EOD!U50-BRPL_ISGS_exbus!U50</f>
        <v>1.1173020000043721E-3</v>
      </c>
      <c r="V50" s="24">
        <f>BRPL_EOD!V50-BRPL_ISGS_exbus!V50</f>
        <v>-6.9108210332124997E-4</v>
      </c>
      <c r="W50" s="24">
        <f>BRPL_EOD!W50-BRPL_ISGS_exbus!W50</f>
        <v>-3.6018720089057155E-3</v>
      </c>
      <c r="X50" s="24">
        <f>BRPL_EOD!X50-BRPL_ISGS_exbus!X50</f>
        <v>-6.1173714037465743E-4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2.9832156463953652E-3</v>
      </c>
      <c r="L51" s="24">
        <f>BRPL_EOD!L51-BRPL_ISGS_exbus!L51</f>
        <v>2.3320047633568208E-4</v>
      </c>
      <c r="M51" s="24">
        <f>BRPL_EOD!M51-BRPL_ISGS_exbus!M51</f>
        <v>6.0874460458961721E-3</v>
      </c>
      <c r="N51" s="24">
        <f>BRPL_EOD!N51-BRPL_ISGS_exbus!N51</f>
        <v>1.2965400297275664E-3</v>
      </c>
      <c r="O51" s="24">
        <f>BRPL_EOD!O51-BRPL_ISGS_exbus!O51</f>
        <v>-6.1089773830502736E-3</v>
      </c>
      <c r="P51" s="24">
        <f>BRPL_EOD!P51-BRPL_ISGS_exbus!P51</f>
        <v>7.3206432058015025E-4</v>
      </c>
      <c r="Q51" s="24">
        <f>BRPL_EOD!Q51-BRPL_ISGS_exbus!Q51</f>
        <v>5.5314309346599089E-4</v>
      </c>
      <c r="R51" s="24">
        <f>BRPL_EOD!R51-BRPL_ISGS_exbus!R51</f>
        <v>-1.5853303204593772E-3</v>
      </c>
      <c r="S51" s="24">
        <f>BRPL_EOD!S51-BRPL_ISGS_exbus!S51</f>
        <v>-1.2936877076441533E-4</v>
      </c>
      <c r="T51" s="24">
        <f>BRPL_EOD!T51-BRPL_ISGS_exbus!T51</f>
        <v>5.7810593220342099E-4</v>
      </c>
      <c r="U51" s="24">
        <f>BRPL_EOD!U51-BRPL_ISGS_exbus!U51</f>
        <v>1.1173020000043721E-3</v>
      </c>
      <c r="V51" s="24">
        <f>BRPL_EOD!V51-BRPL_ISGS_exbus!V51</f>
        <v>-6.9108210332124997E-4</v>
      </c>
      <c r="W51" s="24">
        <f>BRPL_EOD!W51-BRPL_ISGS_exbus!W51</f>
        <v>1.1448075534588043E-3</v>
      </c>
      <c r="X51" s="24">
        <f>BRPL_EOD!X51-BRPL_ISGS_exbus!X51</f>
        <v>-4.8536496350948255E-4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2.9832156463953652E-3</v>
      </c>
      <c r="L52" s="24">
        <f>BRPL_EOD!L52-BRPL_ISGS_exbus!L52</f>
        <v>2.3320047633568208E-4</v>
      </c>
      <c r="M52" s="24">
        <f>BRPL_EOD!M52-BRPL_ISGS_exbus!M52</f>
        <v>6.0874460458961721E-3</v>
      </c>
      <c r="N52" s="24">
        <f>BRPL_EOD!N52-BRPL_ISGS_exbus!N52</f>
        <v>1.2965400297275664E-3</v>
      </c>
      <c r="O52" s="24">
        <f>BRPL_EOD!O52-BRPL_ISGS_exbus!O52</f>
        <v>-6.1089773830502736E-3</v>
      </c>
      <c r="P52" s="24">
        <f>BRPL_EOD!P52-BRPL_ISGS_exbus!P52</f>
        <v>7.3206432058015025E-4</v>
      </c>
      <c r="Q52" s="24">
        <f>BRPL_EOD!Q52-BRPL_ISGS_exbus!Q52</f>
        <v>5.5314309346599089E-4</v>
      </c>
      <c r="R52" s="24">
        <f>BRPL_EOD!R52-BRPL_ISGS_exbus!R52</f>
        <v>-1.5853303204593772E-3</v>
      </c>
      <c r="S52" s="24">
        <f>BRPL_EOD!S52-BRPL_ISGS_exbus!S52</f>
        <v>-1.2936877076441533E-4</v>
      </c>
      <c r="T52" s="24">
        <f>BRPL_EOD!T52-BRPL_ISGS_exbus!T52</f>
        <v>5.7810593220342099E-4</v>
      </c>
      <c r="U52" s="24">
        <f>BRPL_EOD!U52-BRPL_ISGS_exbus!U52</f>
        <v>1.1173020000043721E-3</v>
      </c>
      <c r="V52" s="24">
        <f>BRPL_EOD!V52-BRPL_ISGS_exbus!V52</f>
        <v>-6.9108210332124997E-4</v>
      </c>
      <c r="W52" s="24">
        <f>BRPL_EOD!W52-BRPL_ISGS_exbus!W52</f>
        <v>1.1448075534588043E-3</v>
      </c>
      <c r="X52" s="24">
        <f>BRPL_EOD!X52-BRPL_ISGS_exbus!X52</f>
        <v>-4.8536496350948255E-4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2.9832156463953652E-3</v>
      </c>
      <c r="L53" s="24">
        <f>BRPL_EOD!L53-BRPL_ISGS_exbus!L53</f>
        <v>2.3320047633568208E-4</v>
      </c>
      <c r="M53" s="24">
        <f>BRPL_EOD!M53-BRPL_ISGS_exbus!M53</f>
        <v>6.0874460458961721E-3</v>
      </c>
      <c r="N53" s="24">
        <f>BRPL_EOD!N53-BRPL_ISGS_exbus!N53</f>
        <v>1.2965400297275664E-3</v>
      </c>
      <c r="O53" s="24">
        <f>BRPL_EOD!O53-BRPL_ISGS_exbus!O53</f>
        <v>-6.1089773830502736E-3</v>
      </c>
      <c r="P53" s="24">
        <f>BRPL_EOD!P53-BRPL_ISGS_exbus!P53</f>
        <v>7.3206432058015025E-4</v>
      </c>
      <c r="Q53" s="24">
        <f>BRPL_EOD!Q53-BRPL_ISGS_exbus!Q53</f>
        <v>5.5314309346599089E-4</v>
      </c>
      <c r="R53" s="24">
        <f>BRPL_EOD!R53-BRPL_ISGS_exbus!R53</f>
        <v>-1.5853303204593772E-3</v>
      </c>
      <c r="S53" s="24">
        <f>BRPL_EOD!S53-BRPL_ISGS_exbus!S53</f>
        <v>-1.2936877076441533E-4</v>
      </c>
      <c r="T53" s="24">
        <f>BRPL_EOD!T53-BRPL_ISGS_exbus!T53</f>
        <v>5.7810593220342099E-4</v>
      </c>
      <c r="U53" s="24">
        <f>BRPL_EOD!U53-BRPL_ISGS_exbus!U53</f>
        <v>1.1173020000043721E-3</v>
      </c>
      <c r="V53" s="24">
        <f>BRPL_EOD!V53-BRPL_ISGS_exbus!V53</f>
        <v>-6.9108210332124997E-4</v>
      </c>
      <c r="W53" s="24">
        <f>BRPL_EOD!W53-BRPL_ISGS_exbus!W53</f>
        <v>1.1448075534588043E-3</v>
      </c>
      <c r="X53" s="24">
        <f>BRPL_EOD!X53-BRPL_ISGS_exbus!X53</f>
        <v>-4.8536496350948255E-4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2.9832156463953652E-3</v>
      </c>
      <c r="L54" s="24">
        <f>BRPL_EOD!L54-BRPL_ISGS_exbus!L54</f>
        <v>2.3320047633568208E-4</v>
      </c>
      <c r="M54" s="24">
        <f>BRPL_EOD!M54-BRPL_ISGS_exbus!M54</f>
        <v>6.0874460458961721E-3</v>
      </c>
      <c r="N54" s="24">
        <f>BRPL_EOD!N54-BRPL_ISGS_exbus!N54</f>
        <v>1.2965400297275664E-3</v>
      </c>
      <c r="O54" s="24">
        <f>BRPL_EOD!O54-BRPL_ISGS_exbus!O54</f>
        <v>-6.1089773830502736E-3</v>
      </c>
      <c r="P54" s="24">
        <f>BRPL_EOD!P54-BRPL_ISGS_exbus!P54</f>
        <v>7.3206432058015025E-4</v>
      </c>
      <c r="Q54" s="24">
        <f>BRPL_EOD!Q54-BRPL_ISGS_exbus!Q54</f>
        <v>5.5314309346599089E-4</v>
      </c>
      <c r="R54" s="24">
        <f>BRPL_EOD!R54-BRPL_ISGS_exbus!R54</f>
        <v>-1.5853303204593772E-3</v>
      </c>
      <c r="S54" s="24">
        <f>BRPL_EOD!S54-BRPL_ISGS_exbus!S54</f>
        <v>-1.2936877076441533E-4</v>
      </c>
      <c r="T54" s="24">
        <f>BRPL_EOD!T54-BRPL_ISGS_exbus!T54</f>
        <v>5.7810593220342099E-4</v>
      </c>
      <c r="U54" s="24">
        <f>BRPL_EOD!U54-BRPL_ISGS_exbus!U54</f>
        <v>1.1173020000043721E-3</v>
      </c>
      <c r="V54" s="24">
        <f>BRPL_EOD!V54-BRPL_ISGS_exbus!V54</f>
        <v>-6.9108210332124997E-4</v>
      </c>
      <c r="W54" s="24">
        <f>BRPL_EOD!W54-BRPL_ISGS_exbus!W54</f>
        <v>-1.0748079951543588E-3</v>
      </c>
      <c r="X54" s="24">
        <f>BRPL_EOD!X54-BRPL_ISGS_exbus!X54</f>
        <v>-4.8536496350948255E-4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2.9832156463953652E-3</v>
      </c>
      <c r="L55" s="24">
        <f>BRPL_EOD!L55-BRPL_ISGS_exbus!L55</f>
        <v>2.3320047633568208E-4</v>
      </c>
      <c r="M55" s="24">
        <f>BRPL_EOD!M55-BRPL_ISGS_exbus!M55</f>
        <v>6.0874460458961721E-3</v>
      </c>
      <c r="N55" s="24">
        <f>BRPL_EOD!N55-BRPL_ISGS_exbus!N55</f>
        <v>1.2965400297275664E-3</v>
      </c>
      <c r="O55" s="24">
        <f>BRPL_EOD!O55-BRPL_ISGS_exbus!O55</f>
        <v>-6.1089773830502736E-3</v>
      </c>
      <c r="P55" s="24">
        <f>BRPL_EOD!P55-BRPL_ISGS_exbus!P55</f>
        <v>7.3206432058015025E-4</v>
      </c>
      <c r="Q55" s="24">
        <f>BRPL_EOD!Q55-BRPL_ISGS_exbus!Q55</f>
        <v>5.5314309346599089E-4</v>
      </c>
      <c r="R55" s="24">
        <f>BRPL_EOD!R55-BRPL_ISGS_exbus!R55</f>
        <v>-1.5853303204593772E-3</v>
      </c>
      <c r="S55" s="24">
        <f>BRPL_EOD!S55-BRPL_ISGS_exbus!S55</f>
        <v>-1.2936877076441533E-4</v>
      </c>
      <c r="T55" s="24">
        <f>BRPL_EOD!T55-BRPL_ISGS_exbus!T55</f>
        <v>5.7810593220342099E-4</v>
      </c>
      <c r="U55" s="24">
        <f>BRPL_EOD!U55-BRPL_ISGS_exbus!U55</f>
        <v>1.1173020000043721E-3</v>
      </c>
      <c r="V55" s="24">
        <f>BRPL_EOD!V55-BRPL_ISGS_exbus!V55</f>
        <v>-6.9108210332124997E-4</v>
      </c>
      <c r="W55" s="24">
        <f>BRPL_EOD!W55-BRPL_ISGS_exbus!W55</f>
        <v>-1.0748079951543588E-3</v>
      </c>
      <c r="X55" s="24">
        <f>BRPL_EOD!X55-BRPL_ISGS_exbus!X55</f>
        <v>-4.8536496350948255E-4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2.9832156463953652E-3</v>
      </c>
      <c r="L56" s="24">
        <f>BRPL_EOD!L56-BRPL_ISGS_exbus!L56</f>
        <v>2.3320047633568208E-4</v>
      </c>
      <c r="M56" s="24">
        <f>BRPL_EOD!M56-BRPL_ISGS_exbus!M56</f>
        <v>6.0874460458961721E-3</v>
      </c>
      <c r="N56" s="24">
        <f>BRPL_EOD!N56-BRPL_ISGS_exbus!N56</f>
        <v>1.2965400297275664E-3</v>
      </c>
      <c r="O56" s="24">
        <f>BRPL_EOD!O56-BRPL_ISGS_exbus!O56</f>
        <v>-6.1089773830502736E-3</v>
      </c>
      <c r="P56" s="24">
        <f>BRPL_EOD!P56-BRPL_ISGS_exbus!P56</f>
        <v>7.3206432058015025E-4</v>
      </c>
      <c r="Q56" s="24">
        <f>BRPL_EOD!Q56-BRPL_ISGS_exbus!Q56</f>
        <v>5.5314309346599089E-4</v>
      </c>
      <c r="R56" s="24">
        <f>BRPL_EOD!R56-BRPL_ISGS_exbus!R56</f>
        <v>-1.5853303204593772E-3</v>
      </c>
      <c r="S56" s="24">
        <f>BRPL_EOD!S56-BRPL_ISGS_exbus!S56</f>
        <v>-1.2936877076441533E-4</v>
      </c>
      <c r="T56" s="24">
        <f>BRPL_EOD!T56-BRPL_ISGS_exbus!T56</f>
        <v>5.7810593220342099E-4</v>
      </c>
      <c r="U56" s="24">
        <f>BRPL_EOD!U56-BRPL_ISGS_exbus!U56</f>
        <v>1.1173020000043721E-3</v>
      </c>
      <c r="V56" s="24">
        <f>BRPL_EOD!V56-BRPL_ISGS_exbus!V56</f>
        <v>-6.9108210332124997E-4</v>
      </c>
      <c r="W56" s="24">
        <f>BRPL_EOD!W56-BRPL_ISGS_exbus!W56</f>
        <v>-1.0748079951543588E-3</v>
      </c>
      <c r="X56" s="24">
        <f>BRPL_EOD!X56-BRPL_ISGS_exbus!X56</f>
        <v>-1.0665319148941421E-3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2.9832156463953652E-3</v>
      </c>
      <c r="L57" s="24">
        <f>BRPL_EOD!L57-BRPL_ISGS_exbus!L57</f>
        <v>2.3320047633568208E-4</v>
      </c>
      <c r="M57" s="24">
        <f>BRPL_EOD!M57-BRPL_ISGS_exbus!M57</f>
        <v>6.0874460458961721E-3</v>
      </c>
      <c r="N57" s="24">
        <f>BRPL_EOD!N57-BRPL_ISGS_exbus!N57</f>
        <v>1.2965400297275664E-3</v>
      </c>
      <c r="O57" s="24">
        <f>BRPL_EOD!O57-BRPL_ISGS_exbus!O57</f>
        <v>-6.1089773830502736E-3</v>
      </c>
      <c r="P57" s="24">
        <f>BRPL_EOD!P57-BRPL_ISGS_exbus!P57</f>
        <v>7.3206432058015025E-4</v>
      </c>
      <c r="Q57" s="24">
        <f>BRPL_EOD!Q57-BRPL_ISGS_exbus!Q57</f>
        <v>5.5314309346599089E-4</v>
      </c>
      <c r="R57" s="24">
        <f>BRPL_EOD!R57-BRPL_ISGS_exbus!R57</f>
        <v>-1.5853303204593772E-3</v>
      </c>
      <c r="S57" s="24">
        <f>BRPL_EOD!S57-BRPL_ISGS_exbus!S57</f>
        <v>-1.2936877076441533E-4</v>
      </c>
      <c r="T57" s="24">
        <f>BRPL_EOD!T57-BRPL_ISGS_exbus!T57</f>
        <v>5.7810593220342099E-4</v>
      </c>
      <c r="U57" s="24">
        <f>BRPL_EOD!U57-BRPL_ISGS_exbus!U57</f>
        <v>1.1173020000043721E-3</v>
      </c>
      <c r="V57" s="24">
        <f>BRPL_EOD!V57-BRPL_ISGS_exbus!V57</f>
        <v>-6.9108210332124997E-4</v>
      </c>
      <c r="W57" s="24">
        <f>BRPL_EOD!W57-BRPL_ISGS_exbus!W57</f>
        <v>-3.6018720089057155E-3</v>
      </c>
      <c r="X57" s="24">
        <f>BRPL_EOD!X57-BRPL_ISGS_exbus!X57</f>
        <v>5.800774481556914E-4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2.9832156463953652E-3</v>
      </c>
      <c r="L58" s="24">
        <f>BRPL_EOD!L58-BRPL_ISGS_exbus!L58</f>
        <v>2.3320047633568208E-4</v>
      </c>
      <c r="M58" s="24">
        <f>BRPL_EOD!M58-BRPL_ISGS_exbus!M58</f>
        <v>6.0874460458961721E-3</v>
      </c>
      <c r="N58" s="24">
        <f>BRPL_EOD!N58-BRPL_ISGS_exbus!N58</f>
        <v>1.2965400297275664E-3</v>
      </c>
      <c r="O58" s="24">
        <f>BRPL_EOD!O58-BRPL_ISGS_exbus!O58</f>
        <v>-6.1089773830502736E-3</v>
      </c>
      <c r="P58" s="24">
        <f>BRPL_EOD!P58-BRPL_ISGS_exbus!P58</f>
        <v>7.3206432058015025E-4</v>
      </c>
      <c r="Q58" s="24">
        <f>BRPL_EOD!Q58-BRPL_ISGS_exbus!Q58</f>
        <v>5.5314309346599089E-4</v>
      </c>
      <c r="R58" s="24">
        <f>BRPL_EOD!R58-BRPL_ISGS_exbus!R58</f>
        <v>-1.5853303204593772E-3</v>
      </c>
      <c r="S58" s="24">
        <f>BRPL_EOD!S58-BRPL_ISGS_exbus!S58</f>
        <v>-1.2936877076441533E-4</v>
      </c>
      <c r="T58" s="24">
        <f>BRPL_EOD!T58-BRPL_ISGS_exbus!T58</f>
        <v>5.7810593220342099E-4</v>
      </c>
      <c r="U58" s="24">
        <f>BRPL_EOD!U58-BRPL_ISGS_exbus!U58</f>
        <v>1.1173020000043721E-3</v>
      </c>
      <c r="V58" s="24">
        <f>BRPL_EOD!V58-BRPL_ISGS_exbus!V58</f>
        <v>3.9274415405188279E-5</v>
      </c>
      <c r="W58" s="24">
        <f>BRPL_EOD!W58-BRPL_ISGS_exbus!W58</f>
        <v>1.1448075534588043E-3</v>
      </c>
      <c r="X58" s="24">
        <f>BRPL_EOD!X58-BRPL_ISGS_exbus!X58</f>
        <v>-4.8536496350948255E-4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2.9832156463953652E-3</v>
      </c>
      <c r="L59" s="24">
        <f>BRPL_EOD!L59-BRPL_ISGS_exbus!L59</f>
        <v>2.3320047633568208E-4</v>
      </c>
      <c r="M59" s="24">
        <f>BRPL_EOD!M59-BRPL_ISGS_exbus!M59</f>
        <v>6.0874460458961721E-3</v>
      </c>
      <c r="N59" s="24">
        <f>BRPL_EOD!N59-BRPL_ISGS_exbus!N59</f>
        <v>1.2965400297275664E-3</v>
      </c>
      <c r="O59" s="24">
        <f>BRPL_EOD!O59-BRPL_ISGS_exbus!O59</f>
        <v>-6.1089773830502736E-3</v>
      </c>
      <c r="P59" s="24">
        <f>BRPL_EOD!P59-BRPL_ISGS_exbus!P59</f>
        <v>7.3206432058015025E-4</v>
      </c>
      <c r="Q59" s="24">
        <f>BRPL_EOD!Q59-BRPL_ISGS_exbus!Q59</f>
        <v>5.5314309346599089E-4</v>
      </c>
      <c r="R59" s="24">
        <f>BRPL_EOD!R59-BRPL_ISGS_exbus!R59</f>
        <v>3.3587466666684662E-4</v>
      </c>
      <c r="S59" s="24">
        <f>BRPL_EOD!S59-BRPL_ISGS_exbus!S59</f>
        <v>-1.2936877076441533E-4</v>
      </c>
      <c r="T59" s="24">
        <f>BRPL_EOD!T59-BRPL_ISGS_exbus!T59</f>
        <v>5.7810593220342099E-4</v>
      </c>
      <c r="U59" s="24">
        <f>BRPL_EOD!U59-BRPL_ISGS_exbus!U59</f>
        <v>6.0605862178420011E-4</v>
      </c>
      <c r="V59" s="24">
        <f>BRPL_EOD!V59-BRPL_ISGS_exbus!V59</f>
        <v>3.9274415405188279E-5</v>
      </c>
      <c r="W59" s="24">
        <f>BRPL_EOD!W59-BRPL_ISGS_exbus!W59</f>
        <v>1.1448075534588043E-3</v>
      </c>
      <c r="X59" s="24">
        <f>BRPL_EOD!X59-BRPL_ISGS_exbus!X59</f>
        <v>-4.8536496350948255E-4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2.9832156463953652E-3</v>
      </c>
      <c r="L60" s="24">
        <f>BRPL_EOD!L60-BRPL_ISGS_exbus!L60</f>
        <v>2.3320047633568208E-4</v>
      </c>
      <c r="M60" s="24">
        <f>BRPL_EOD!M60-BRPL_ISGS_exbus!M60</f>
        <v>6.0874460458961721E-3</v>
      </c>
      <c r="N60" s="24">
        <f>BRPL_EOD!N60-BRPL_ISGS_exbus!N60</f>
        <v>1.2965400297275664E-3</v>
      </c>
      <c r="O60" s="24">
        <f>BRPL_EOD!O60-BRPL_ISGS_exbus!O60</f>
        <v>-6.1089773830502736E-3</v>
      </c>
      <c r="P60" s="24">
        <f>BRPL_EOD!P60-BRPL_ISGS_exbus!P60</f>
        <v>7.3206432058015025E-4</v>
      </c>
      <c r="Q60" s="24">
        <f>BRPL_EOD!Q60-BRPL_ISGS_exbus!Q60</f>
        <v>3.7978430583498479E-3</v>
      </c>
      <c r="R60" s="24">
        <f>BRPL_EOD!R60-BRPL_ISGS_exbus!R60</f>
        <v>3.3587466666684662E-4</v>
      </c>
      <c r="S60" s="24">
        <f>BRPL_EOD!S60-BRPL_ISGS_exbus!S60</f>
        <v>1.2291507808273039E-3</v>
      </c>
      <c r="T60" s="24">
        <f>BRPL_EOD!T60-BRPL_ISGS_exbus!T60</f>
        <v>5.7810593220342099E-4</v>
      </c>
      <c r="U60" s="24">
        <f>BRPL_EOD!U60-BRPL_ISGS_exbus!U60</f>
        <v>6.0605862178420011E-4</v>
      </c>
      <c r="V60" s="24">
        <f>BRPL_EOD!V60-BRPL_ISGS_exbus!V60</f>
        <v>3.9274415405188279E-5</v>
      </c>
      <c r="W60" s="24">
        <f>BRPL_EOD!W60-BRPL_ISGS_exbus!W60</f>
        <v>1.1448075534588043E-3</v>
      </c>
      <c r="X60" s="24">
        <f>BRPL_EOD!X60-BRPL_ISGS_exbus!X60</f>
        <v>-4.8536496350948255E-4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2.9832156463953652E-3</v>
      </c>
      <c r="L61" s="24">
        <f>BRPL_EOD!L61-BRPL_ISGS_exbus!L61</f>
        <v>2.3320047633568208E-4</v>
      </c>
      <c r="M61" s="24">
        <f>BRPL_EOD!M61-BRPL_ISGS_exbus!M61</f>
        <v>6.0874460458961721E-3</v>
      </c>
      <c r="N61" s="24">
        <f>BRPL_EOD!N61-BRPL_ISGS_exbus!N61</f>
        <v>1.2965400297275664E-3</v>
      </c>
      <c r="O61" s="24">
        <f>BRPL_EOD!O61-BRPL_ISGS_exbus!O61</f>
        <v>-6.1089773830502736E-3</v>
      </c>
      <c r="P61" s="24">
        <f>BRPL_EOD!P61-BRPL_ISGS_exbus!P61</f>
        <v>7.3206432058015025E-4</v>
      </c>
      <c r="Q61" s="24">
        <f>BRPL_EOD!Q61-BRPL_ISGS_exbus!Q61</f>
        <v>3.7978430583498479E-3</v>
      </c>
      <c r="R61" s="24">
        <f>BRPL_EOD!R61-BRPL_ISGS_exbus!R61</f>
        <v>3.3587466666684662E-4</v>
      </c>
      <c r="S61" s="24">
        <f>BRPL_EOD!S61-BRPL_ISGS_exbus!S61</f>
        <v>1.2291507808273039E-3</v>
      </c>
      <c r="T61" s="24">
        <f>BRPL_EOD!T61-BRPL_ISGS_exbus!T61</f>
        <v>5.7810593220342099E-4</v>
      </c>
      <c r="U61" s="24">
        <f>BRPL_EOD!U61-BRPL_ISGS_exbus!U61</f>
        <v>6.0605862178420011E-4</v>
      </c>
      <c r="V61" s="24">
        <f>BRPL_EOD!V61-BRPL_ISGS_exbus!V61</f>
        <v>3.9274415405188279E-5</v>
      </c>
      <c r="W61" s="24">
        <f>BRPL_EOD!W61-BRPL_ISGS_exbus!W61</f>
        <v>1.1448075534588043E-3</v>
      </c>
      <c r="X61" s="24">
        <f>BRPL_EOD!X61-BRPL_ISGS_exbus!X61</f>
        <v>-4.8536496350948255E-4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2.9832156463953652E-3</v>
      </c>
      <c r="L62" s="24">
        <f>BRPL_EOD!L62-BRPL_ISGS_exbus!L62</f>
        <v>3.893680244040354E-4</v>
      </c>
      <c r="M62" s="24">
        <f>BRPL_EOD!M62-BRPL_ISGS_exbus!M62</f>
        <v>6.0874460458961721E-3</v>
      </c>
      <c r="N62" s="24">
        <f>BRPL_EOD!N62-BRPL_ISGS_exbus!N62</f>
        <v>1.2965400297275664E-3</v>
      </c>
      <c r="O62" s="24">
        <f>BRPL_EOD!O62-BRPL_ISGS_exbus!O62</f>
        <v>-6.1089773830502736E-3</v>
      </c>
      <c r="P62" s="24">
        <f>BRPL_EOD!P62-BRPL_ISGS_exbus!P62</f>
        <v>7.3206432058015025E-4</v>
      </c>
      <c r="Q62" s="24">
        <f>BRPL_EOD!Q62-BRPL_ISGS_exbus!Q62</f>
        <v>3.7978430583498479E-3</v>
      </c>
      <c r="R62" s="24">
        <f>BRPL_EOD!R62-BRPL_ISGS_exbus!R62</f>
        <v>3.3587466666684662E-4</v>
      </c>
      <c r="S62" s="24">
        <f>BRPL_EOD!S62-BRPL_ISGS_exbus!S62</f>
        <v>1.2291507808273039E-3</v>
      </c>
      <c r="T62" s="24">
        <f>BRPL_EOD!T62-BRPL_ISGS_exbus!T62</f>
        <v>5.7810593220342099E-4</v>
      </c>
      <c r="U62" s="24">
        <f>BRPL_EOD!U62-BRPL_ISGS_exbus!U62</f>
        <v>6.0605862178420011E-4</v>
      </c>
      <c r="V62" s="24">
        <f>BRPL_EOD!V62-BRPL_ISGS_exbus!V62</f>
        <v>3.9274415405188279E-5</v>
      </c>
      <c r="W62" s="24">
        <f>BRPL_EOD!W62-BRPL_ISGS_exbus!W62</f>
        <v>1.1448075534588043E-3</v>
      </c>
      <c r="X62" s="24">
        <f>BRPL_EOD!X62-BRPL_ISGS_exbus!X62</f>
        <v>-4.8536496350948255E-4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2.9832156463953652E-3</v>
      </c>
      <c r="L63" s="24">
        <f>BRPL_EOD!L63-BRPL_ISGS_exbus!L63</f>
        <v>3.2374248382005533E-4</v>
      </c>
      <c r="M63" s="24">
        <f>BRPL_EOD!M63-BRPL_ISGS_exbus!M63</f>
        <v>4.3157895132495128E-3</v>
      </c>
      <c r="N63" s="24">
        <f>BRPL_EOD!N63-BRPL_ISGS_exbus!N63</f>
        <v>6.2860105596840299E-4</v>
      </c>
      <c r="O63" s="24">
        <f>BRPL_EOD!O63-BRPL_ISGS_exbus!O63</f>
        <v>2.0864918032756918E-3</v>
      </c>
      <c r="P63" s="24">
        <f>BRPL_EOD!P63-BRPL_ISGS_exbus!P63</f>
        <v>2.8515057528366583E-4</v>
      </c>
      <c r="Q63" s="24">
        <f>BRPL_EOD!Q63-BRPL_ISGS_exbus!Q63</f>
        <v>2.8032077922075516E-3</v>
      </c>
      <c r="R63" s="24">
        <f>BRPL_EOD!R63-BRPL_ISGS_exbus!R63</f>
        <v>5.6595767195410929E-5</v>
      </c>
      <c r="S63" s="24">
        <f>BRPL_EOD!S63-BRPL_ISGS_exbus!S63</f>
        <v>1.0982843501325945E-3</v>
      </c>
      <c r="T63" s="24">
        <f>BRPL_EOD!T63-BRPL_ISGS_exbus!T63</f>
        <v>2.4137339055796403E-4</v>
      </c>
      <c r="U63" s="24">
        <f>BRPL_EOD!U63-BRPL_ISGS_exbus!U63</f>
        <v>6.0605862178420011E-4</v>
      </c>
      <c r="V63" s="24">
        <f>BRPL_EOD!V63-BRPL_ISGS_exbus!V63</f>
        <v>3.9274415405188279E-5</v>
      </c>
      <c r="W63" s="24">
        <f>BRPL_EOD!W63-BRPL_ISGS_exbus!W63</f>
        <v>1.1448075534588043E-3</v>
      </c>
      <c r="X63" s="24">
        <f>BRPL_EOD!X63-BRPL_ISGS_exbus!X63</f>
        <v>-4.8536496350948255E-4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2.9832156463953652E-3</v>
      </c>
      <c r="L64" s="24">
        <f>BRPL_EOD!L64-BRPL_ISGS_exbus!L64</f>
        <v>3.9249306538380324E-4</v>
      </c>
      <c r="M64" s="24">
        <f>BRPL_EOD!M64-BRPL_ISGS_exbus!M64</f>
        <v>4.1985718849879561E-3</v>
      </c>
      <c r="N64" s="24">
        <f>BRPL_EOD!N64-BRPL_ISGS_exbus!N64</f>
        <v>6.2860105596840299E-4</v>
      </c>
      <c r="O64" s="24">
        <f>BRPL_EOD!O64-BRPL_ISGS_exbus!O64</f>
        <v>2.0864918032756918E-3</v>
      </c>
      <c r="P64" s="24">
        <f>BRPL_EOD!P64-BRPL_ISGS_exbus!P64</f>
        <v>2.8515057528366583E-4</v>
      </c>
      <c r="Q64" s="24">
        <f>BRPL_EOD!Q64-BRPL_ISGS_exbus!Q64</f>
        <v>2.8032077922075516E-3</v>
      </c>
      <c r="R64" s="24">
        <f>BRPL_EOD!R64-BRPL_ISGS_exbus!R64</f>
        <v>5.6595767195410929E-5</v>
      </c>
      <c r="S64" s="24">
        <f>BRPL_EOD!S64-BRPL_ISGS_exbus!S64</f>
        <v>1.0982843501325945E-3</v>
      </c>
      <c r="T64" s="24">
        <f>BRPL_EOD!T64-BRPL_ISGS_exbus!T64</f>
        <v>2.4137339055796403E-4</v>
      </c>
      <c r="U64" s="24">
        <f>BRPL_EOD!U64-BRPL_ISGS_exbus!U64</f>
        <v>6.0605862178420011E-4</v>
      </c>
      <c r="V64" s="24">
        <f>BRPL_EOD!V64-BRPL_ISGS_exbus!V64</f>
        <v>4.9776987215022217E-4</v>
      </c>
      <c r="W64" s="24">
        <f>BRPL_EOD!W64-BRPL_ISGS_exbus!W64</f>
        <v>3.271824866310169E-3</v>
      </c>
      <c r="X64" s="24">
        <f>BRPL_EOD!X64-BRPL_ISGS_exbus!X64</f>
        <v>-8.4184758183170061E-4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2.9832156463953652E-3</v>
      </c>
      <c r="L65" s="24">
        <f>BRPL_EOD!L65-BRPL_ISGS_exbus!L65</f>
        <v>3.6144030625173684E-4</v>
      </c>
      <c r="M65" s="24">
        <f>BRPL_EOD!M65-BRPL_ISGS_exbus!M65</f>
        <v>4.7227475345081871E-3</v>
      </c>
      <c r="N65" s="24">
        <f>BRPL_EOD!N65-BRPL_ISGS_exbus!N65</f>
        <v>2.9504264192681262E-3</v>
      </c>
      <c r="O65" s="24">
        <f>BRPL_EOD!O65-BRPL_ISGS_exbus!O65</f>
        <v>-7.2194341154556696E-3</v>
      </c>
      <c r="P65" s="24">
        <f>BRPL_EOD!P65-BRPL_ISGS_exbus!P65</f>
        <v>2.8515057528366583E-4</v>
      </c>
      <c r="Q65" s="24">
        <f>BRPL_EOD!Q65-BRPL_ISGS_exbus!Q65</f>
        <v>2.8032077922075516E-3</v>
      </c>
      <c r="R65" s="24">
        <f>BRPL_EOD!R65-BRPL_ISGS_exbus!R65</f>
        <v>5.6595767195410929E-5</v>
      </c>
      <c r="S65" s="24">
        <f>BRPL_EOD!S65-BRPL_ISGS_exbus!S65</f>
        <v>1.0982843501325945E-3</v>
      </c>
      <c r="T65" s="24">
        <f>BRPL_EOD!T65-BRPL_ISGS_exbus!T65</f>
        <v>2.4137339055796403E-4</v>
      </c>
      <c r="U65" s="24">
        <f>BRPL_EOD!U65-BRPL_ISGS_exbus!U65</f>
        <v>6.0605862178420011E-4</v>
      </c>
      <c r="V65" s="24">
        <f>BRPL_EOD!V65-BRPL_ISGS_exbus!V65</f>
        <v>4.9776987215022217E-4</v>
      </c>
      <c r="W65" s="24">
        <f>BRPL_EOD!W65-BRPL_ISGS_exbus!W65</f>
        <v>3.271824866310169E-3</v>
      </c>
      <c r="X65" s="24">
        <f>BRPL_EOD!X65-BRPL_ISGS_exbus!X65</f>
        <v>-8.4184758183170061E-4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2.9832156463953652E-3</v>
      </c>
      <c r="L66" s="24">
        <f>BRPL_EOD!L66-BRPL_ISGS_exbus!L66</f>
        <v>2.3615919354114112E-4</v>
      </c>
      <c r="M66" s="24">
        <f>BRPL_EOD!M66-BRPL_ISGS_exbus!M66</f>
        <v>4.7227475345081871E-3</v>
      </c>
      <c r="N66" s="24">
        <f>BRPL_EOD!N66-BRPL_ISGS_exbus!N66</f>
        <v>2.9504264192681262E-3</v>
      </c>
      <c r="O66" s="24">
        <f>BRPL_EOD!O66-BRPL_ISGS_exbus!O66</f>
        <v>-5.3994754018447111E-3</v>
      </c>
      <c r="P66" s="24">
        <f>BRPL_EOD!P66-BRPL_ISGS_exbus!P66</f>
        <v>2.8515057528366583E-4</v>
      </c>
      <c r="Q66" s="24">
        <f>BRPL_EOD!Q66-BRPL_ISGS_exbus!Q66</f>
        <v>1.7859501385046883E-3</v>
      </c>
      <c r="R66" s="24">
        <f>BRPL_EOD!R66-BRPL_ISGS_exbus!R66</f>
        <v>5.6595767195410929E-5</v>
      </c>
      <c r="S66" s="24">
        <f>BRPL_EOD!S66-BRPL_ISGS_exbus!S66</f>
        <v>1.5968098526695229E-3</v>
      </c>
      <c r="T66" s="24">
        <f>BRPL_EOD!T66-BRPL_ISGS_exbus!T66</f>
        <v>2.4137339055796403E-4</v>
      </c>
      <c r="U66" s="24">
        <f>BRPL_EOD!U66-BRPL_ISGS_exbus!U66</f>
        <v>6.0605862178420011E-4</v>
      </c>
      <c r="V66" s="24">
        <f>BRPL_EOD!V66-BRPL_ISGS_exbus!V66</f>
        <v>4.9776987215022217E-4</v>
      </c>
      <c r="W66" s="24">
        <f>BRPL_EOD!W66-BRPL_ISGS_exbus!W66</f>
        <v>3.271824866310169E-3</v>
      </c>
      <c r="X66" s="24">
        <f>BRPL_EOD!X66-BRPL_ISGS_exbus!X66</f>
        <v>-8.4184758183170061E-4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2.9832156463953652E-3</v>
      </c>
      <c r="L67" s="24">
        <f>BRPL_EOD!L67-BRPL_ISGS_exbus!L67</f>
        <v>-5.6601178734183577E-5</v>
      </c>
      <c r="M67" s="24">
        <f>BRPL_EOD!M67-BRPL_ISGS_exbus!M67</f>
        <v>4.7227475345081871E-3</v>
      </c>
      <c r="N67" s="24">
        <f>BRPL_EOD!N67-BRPL_ISGS_exbus!N67</f>
        <v>2.9504264192681262E-3</v>
      </c>
      <c r="O67" s="24">
        <f>BRPL_EOD!O67-BRPL_ISGS_exbus!O67</f>
        <v>-5.3994754018447111E-3</v>
      </c>
      <c r="P67" s="24">
        <f>BRPL_EOD!P67-BRPL_ISGS_exbus!P67</f>
        <v>2.8515057528366583E-4</v>
      </c>
      <c r="Q67" s="24">
        <f>BRPL_EOD!Q67-BRPL_ISGS_exbus!Q67</f>
        <v>1.7859501385046883E-3</v>
      </c>
      <c r="R67" s="24">
        <f>BRPL_EOD!R67-BRPL_ISGS_exbus!R67</f>
        <v>1.5777233584506334E-3</v>
      </c>
      <c r="S67" s="24">
        <f>BRPL_EOD!S67-BRPL_ISGS_exbus!S67</f>
        <v>1.5968098526695229E-3</v>
      </c>
      <c r="T67" s="24">
        <f>BRPL_EOD!T67-BRPL_ISGS_exbus!T67</f>
        <v>2.4137339055796403E-4</v>
      </c>
      <c r="U67" s="24">
        <f>BRPL_EOD!U67-BRPL_ISGS_exbus!U67</f>
        <v>6.0605862178420011E-4</v>
      </c>
      <c r="V67" s="24">
        <f>BRPL_EOD!V67-BRPL_ISGS_exbus!V67</f>
        <v>4.9776987215022217E-4</v>
      </c>
      <c r="W67" s="24">
        <f>BRPL_EOD!W67-BRPL_ISGS_exbus!W67</f>
        <v>3.271824866310169E-3</v>
      </c>
      <c r="X67" s="24">
        <f>BRPL_EOD!X67-BRPL_ISGS_exbus!X67</f>
        <v>-8.4184758183170061E-4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2.9832156463953652E-3</v>
      </c>
      <c r="L68" s="24">
        <f>BRPL_EOD!L68-BRPL_ISGS_exbus!L68</f>
        <v>5.229199616074709E-5</v>
      </c>
      <c r="M68" s="24">
        <f>BRPL_EOD!M68-BRPL_ISGS_exbus!M68</f>
        <v>4.7227475345081871E-3</v>
      </c>
      <c r="N68" s="24">
        <f>BRPL_EOD!N68-BRPL_ISGS_exbus!N68</f>
        <v>2.9504264192681262E-3</v>
      </c>
      <c r="O68" s="24">
        <f>BRPL_EOD!O68-BRPL_ISGS_exbus!O68</f>
        <v>-5.3994754018447111E-3</v>
      </c>
      <c r="P68" s="24">
        <f>BRPL_EOD!P68-BRPL_ISGS_exbus!P68</f>
        <v>2.8515057528366583E-4</v>
      </c>
      <c r="Q68" s="24">
        <f>BRPL_EOD!Q68-BRPL_ISGS_exbus!Q68</f>
        <v>1.7859501385046883E-3</v>
      </c>
      <c r="R68" s="24">
        <f>BRPL_EOD!R68-BRPL_ISGS_exbus!R68</f>
        <v>1.5777233584506334E-3</v>
      </c>
      <c r="S68" s="24">
        <f>BRPL_EOD!S68-BRPL_ISGS_exbus!S68</f>
        <v>1.5968098526695229E-3</v>
      </c>
      <c r="T68" s="24">
        <f>BRPL_EOD!T68-BRPL_ISGS_exbus!T68</f>
        <v>2.4137339055796403E-4</v>
      </c>
      <c r="U68" s="24">
        <f>BRPL_EOD!U68-BRPL_ISGS_exbus!U68</f>
        <v>6.0605862178420011E-4</v>
      </c>
      <c r="V68" s="24">
        <f>BRPL_EOD!V68-BRPL_ISGS_exbus!V68</f>
        <v>4.9776987215022217E-4</v>
      </c>
      <c r="W68" s="24">
        <f>BRPL_EOD!W68-BRPL_ISGS_exbus!W68</f>
        <v>3.271824866310169E-3</v>
      </c>
      <c r="X68" s="24">
        <f>BRPL_EOD!X68-BRPL_ISGS_exbus!X68</f>
        <v>-8.4184758183170061E-4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-4.4636912656415006E-4</v>
      </c>
      <c r="L69" s="24">
        <f>BRPL_EOD!L69-BRPL_ISGS_exbus!L69</f>
        <v>6.6051912561704285E-7</v>
      </c>
      <c r="M69" s="24">
        <f>BRPL_EOD!M69-BRPL_ISGS_exbus!M69</f>
        <v>4.7227475345081871E-3</v>
      </c>
      <c r="N69" s="24">
        <f>BRPL_EOD!N69-BRPL_ISGS_exbus!N69</f>
        <v>2.9504264192681262E-3</v>
      </c>
      <c r="O69" s="24">
        <f>BRPL_EOD!O69-BRPL_ISGS_exbus!O69</f>
        <v>-5.3994754018447111E-3</v>
      </c>
      <c r="P69" s="24">
        <f>BRPL_EOD!P69-BRPL_ISGS_exbus!P69</f>
        <v>2.8515057528366583E-4</v>
      </c>
      <c r="Q69" s="24">
        <f>BRPL_EOD!Q69-BRPL_ISGS_exbus!Q69</f>
        <v>1.7859501385046883E-3</v>
      </c>
      <c r="R69" s="24">
        <f>BRPL_EOD!R69-BRPL_ISGS_exbus!R69</f>
        <v>1.5777233584506334E-3</v>
      </c>
      <c r="S69" s="24">
        <f>BRPL_EOD!S69-BRPL_ISGS_exbus!S69</f>
        <v>-2.0786663265308647E-3</v>
      </c>
      <c r="T69" s="24">
        <f>BRPL_EOD!T69-BRPL_ISGS_exbus!T69</f>
        <v>1.0254166666666675E-3</v>
      </c>
      <c r="U69" s="24">
        <f>BRPL_EOD!U69-BRPL_ISGS_exbus!U69</f>
        <v>6.0605862178420011E-4</v>
      </c>
      <c r="V69" s="24">
        <f>BRPL_EOD!V69-BRPL_ISGS_exbus!V69</f>
        <v>4.9776987215022217E-4</v>
      </c>
      <c r="W69" s="24">
        <f>BRPL_EOD!W69-BRPL_ISGS_exbus!W69</f>
        <v>3.271824866310169E-3</v>
      </c>
      <c r="X69" s="24">
        <f>BRPL_EOD!X69-BRPL_ISGS_exbus!X69</f>
        <v>-8.4184758183170061E-4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7.4996093786694473E-4</v>
      </c>
      <c r="L70" s="24">
        <f>BRPL_EOD!L70-BRPL_ISGS_exbus!L70</f>
        <v>-1.2680176812018829E-4</v>
      </c>
      <c r="M70" s="24">
        <f>BRPL_EOD!M70-BRPL_ISGS_exbus!M70</f>
        <v>4.7227475345081871E-3</v>
      </c>
      <c r="N70" s="24">
        <f>BRPL_EOD!N70-BRPL_ISGS_exbus!N70</f>
        <v>2.9504264192681262E-3</v>
      </c>
      <c r="O70" s="24">
        <f>BRPL_EOD!O70-BRPL_ISGS_exbus!O70</f>
        <v>-5.3994754018447111E-3</v>
      </c>
      <c r="P70" s="24">
        <f>BRPL_EOD!P70-BRPL_ISGS_exbus!P70</f>
        <v>2.8515057528366583E-4</v>
      </c>
      <c r="Q70" s="24">
        <f>BRPL_EOD!Q70-BRPL_ISGS_exbus!Q70</f>
        <v>-3.6139279170122052E-5</v>
      </c>
      <c r="R70" s="24">
        <f>BRPL_EOD!R70-BRPL_ISGS_exbus!R70</f>
        <v>1.5777233584506334E-3</v>
      </c>
      <c r="S70" s="24">
        <f>BRPL_EOD!S70-BRPL_ISGS_exbus!S70</f>
        <v>-2.0786663265308647E-3</v>
      </c>
      <c r="T70" s="24">
        <f>BRPL_EOD!T70-BRPL_ISGS_exbus!T70</f>
        <v>-4.6910416666667842E-4</v>
      </c>
      <c r="U70" s="24">
        <f>BRPL_EOD!U70-BRPL_ISGS_exbus!U70</f>
        <v>6.0605862178420011E-4</v>
      </c>
      <c r="V70" s="24">
        <f>BRPL_EOD!V70-BRPL_ISGS_exbus!V70</f>
        <v>4.9776987215022217E-4</v>
      </c>
      <c r="W70" s="24">
        <f>BRPL_EOD!W70-BRPL_ISGS_exbus!W70</f>
        <v>3.271824866310169E-3</v>
      </c>
      <c r="X70" s="24">
        <f>BRPL_EOD!X70-BRPL_ISGS_exbus!X70</f>
        <v>-8.4184758183170061E-4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9.1534048948460622E-4</v>
      </c>
      <c r="L71" s="24">
        <f>BRPL_EOD!L71-BRPL_ISGS_exbus!L71</f>
        <v>9.8907327387820487E-5</v>
      </c>
      <c r="M71" s="24">
        <f>BRPL_EOD!M71-BRPL_ISGS_exbus!M71</f>
        <v>4.7227475345081871E-3</v>
      </c>
      <c r="N71" s="24">
        <f>BRPL_EOD!N71-BRPL_ISGS_exbus!N71</f>
        <v>2.9504264192681262E-3</v>
      </c>
      <c r="O71" s="24">
        <f>BRPL_EOD!O71-BRPL_ISGS_exbus!O71</f>
        <v>-5.3994754018447111E-3</v>
      </c>
      <c r="P71" s="24">
        <f>BRPL_EOD!P71-BRPL_ISGS_exbus!P71</f>
        <v>2.8515057528366583E-4</v>
      </c>
      <c r="Q71" s="24">
        <f>BRPL_EOD!Q71-BRPL_ISGS_exbus!Q71</f>
        <v>3.3566048423949724E-3</v>
      </c>
      <c r="R71" s="24">
        <f>BRPL_EOD!R71-BRPL_ISGS_exbus!R71</f>
        <v>-5.0062470421075034E-4</v>
      </c>
      <c r="S71" s="24">
        <f>BRPL_EOD!S71-BRPL_ISGS_exbus!S71</f>
        <v>8.96081445993957E-4</v>
      </c>
      <c r="T71" s="24">
        <f>BRPL_EOD!T71-BRPL_ISGS_exbus!T71</f>
        <v>-4.6910416666667842E-4</v>
      </c>
      <c r="U71" s="24">
        <f>BRPL_EOD!U71-BRPL_ISGS_exbus!U71</f>
        <v>-2.6758080233690862E-4</v>
      </c>
      <c r="V71" s="24">
        <f>BRPL_EOD!V71-BRPL_ISGS_exbus!V71</f>
        <v>4.9776987215022217E-4</v>
      </c>
      <c r="W71" s="24">
        <f>BRPL_EOD!W71-BRPL_ISGS_exbus!W71</f>
        <v>3.271824866310169E-3</v>
      </c>
      <c r="X71" s="24">
        <f>BRPL_EOD!X71-BRPL_ISGS_exbus!X71</f>
        <v>-8.4184758183170061E-4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-1.0669545796417879E-3</v>
      </c>
      <c r="L72" s="24">
        <f>BRPL_EOD!L72-BRPL_ISGS_exbus!L72</f>
        <v>9.8907327387820487E-5</v>
      </c>
      <c r="M72" s="24">
        <f>BRPL_EOD!M72-BRPL_ISGS_exbus!M72</f>
        <v>4.7227475345081871E-3</v>
      </c>
      <c r="N72" s="24">
        <f>BRPL_EOD!N72-BRPL_ISGS_exbus!N72</f>
        <v>2.9504264192681262E-3</v>
      </c>
      <c r="O72" s="24">
        <f>BRPL_EOD!O72-BRPL_ISGS_exbus!O72</f>
        <v>-5.3994754018447111E-3</v>
      </c>
      <c r="P72" s="24">
        <f>BRPL_EOD!P72-BRPL_ISGS_exbus!P72</f>
        <v>2.8515057528366583E-4</v>
      </c>
      <c r="Q72" s="24">
        <f>BRPL_EOD!Q72-BRPL_ISGS_exbus!Q72</f>
        <v>3.3566048423949724E-3</v>
      </c>
      <c r="R72" s="24">
        <f>BRPL_EOD!R72-BRPL_ISGS_exbus!R72</f>
        <v>-5.0062470421075034E-4</v>
      </c>
      <c r="S72" s="24">
        <f>BRPL_EOD!S72-BRPL_ISGS_exbus!S72</f>
        <v>8.96081445993957E-4</v>
      </c>
      <c r="T72" s="24">
        <f>BRPL_EOD!T72-BRPL_ISGS_exbus!T72</f>
        <v>-4.6910416666667842E-4</v>
      </c>
      <c r="U72" s="24">
        <f>BRPL_EOD!U72-BRPL_ISGS_exbus!U72</f>
        <v>1.1173020000043721E-3</v>
      </c>
      <c r="V72" s="24">
        <f>BRPL_EOD!V72-BRPL_ISGS_exbus!V72</f>
        <v>4.9776987215022217E-4</v>
      </c>
      <c r="W72" s="24">
        <f>BRPL_EOD!W72-BRPL_ISGS_exbus!W72</f>
        <v>3.271824866310169E-3</v>
      </c>
      <c r="X72" s="24">
        <f>BRPL_EOD!X72-BRPL_ISGS_exbus!X72</f>
        <v>-8.4184758183170061E-4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-2.6128770011837332E-3</v>
      </c>
      <c r="L73" s="24">
        <f>BRPL_EOD!L73-BRPL_ISGS_exbus!L73</f>
        <v>9.8907327387820487E-5</v>
      </c>
      <c r="M73" s="24">
        <f>BRPL_EOD!M73-BRPL_ISGS_exbus!M73</f>
        <v>4.7227475345081871E-3</v>
      </c>
      <c r="N73" s="24">
        <f>BRPL_EOD!N73-BRPL_ISGS_exbus!N73</f>
        <v>2.9504264192681262E-3</v>
      </c>
      <c r="O73" s="24">
        <f>BRPL_EOD!O73-BRPL_ISGS_exbus!O73</f>
        <v>-5.3994754018447111E-3</v>
      </c>
      <c r="P73" s="24">
        <f>BRPL_EOD!P73-BRPL_ISGS_exbus!P73</f>
        <v>2.8515057528366583E-4</v>
      </c>
      <c r="Q73" s="24">
        <f>BRPL_EOD!Q73-BRPL_ISGS_exbus!Q73</f>
        <v>3.3566048423949724E-3</v>
      </c>
      <c r="R73" s="24">
        <f>BRPL_EOD!R73-BRPL_ISGS_exbus!R73</f>
        <v>-5.0062470421075034E-4</v>
      </c>
      <c r="S73" s="24">
        <f>BRPL_EOD!S73-BRPL_ISGS_exbus!S73</f>
        <v>8.96081445993957E-4</v>
      </c>
      <c r="T73" s="24">
        <f>BRPL_EOD!T73-BRPL_ISGS_exbus!T73</f>
        <v>-4.6910416666667842E-4</v>
      </c>
      <c r="U73" s="24">
        <f>BRPL_EOD!U73-BRPL_ISGS_exbus!U73</f>
        <v>1.1173020000043721E-3</v>
      </c>
      <c r="V73" s="24">
        <f>BRPL_EOD!V73-BRPL_ISGS_exbus!V73</f>
        <v>4.9776987215022217E-4</v>
      </c>
      <c r="W73" s="24">
        <f>BRPL_EOD!W73-BRPL_ISGS_exbus!W73</f>
        <v>3.271824866310169E-3</v>
      </c>
      <c r="X73" s="24">
        <f>BRPL_EOD!X73-BRPL_ISGS_exbus!X73</f>
        <v>-8.4184758183170061E-4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-1.9087272829096946E-3</v>
      </c>
      <c r="L74" s="24">
        <f>BRPL_EOD!L74-BRPL_ISGS_exbus!L74</f>
        <v>-6.9454459648454758E-5</v>
      </c>
      <c r="M74" s="24">
        <f>BRPL_EOD!M74-BRPL_ISGS_exbus!M74</f>
        <v>4.7227475345081871E-3</v>
      </c>
      <c r="N74" s="24">
        <f>BRPL_EOD!N74-BRPL_ISGS_exbus!N74</f>
        <v>2.9504264192681262E-3</v>
      </c>
      <c r="O74" s="24">
        <f>BRPL_EOD!O74-BRPL_ISGS_exbus!O74</f>
        <v>-5.3994754018447111E-3</v>
      </c>
      <c r="P74" s="24">
        <f>BRPL_EOD!P74-BRPL_ISGS_exbus!P74</f>
        <v>2.8515057528366583E-4</v>
      </c>
      <c r="Q74" s="24">
        <f>BRPL_EOD!Q74-BRPL_ISGS_exbus!Q74</f>
        <v>1.1174081524618629E-3</v>
      </c>
      <c r="R74" s="24">
        <f>BRPL_EOD!R74-BRPL_ISGS_exbus!R74</f>
        <v>-5.0062470421075034E-4</v>
      </c>
      <c r="S74" s="24">
        <f>BRPL_EOD!S74-BRPL_ISGS_exbus!S74</f>
        <v>8.96081445993957E-4</v>
      </c>
      <c r="T74" s="24">
        <f>BRPL_EOD!T74-BRPL_ISGS_exbus!T74</f>
        <v>-4.6910416666667842E-4</v>
      </c>
      <c r="U74" s="24">
        <f>BRPL_EOD!U74-BRPL_ISGS_exbus!U74</f>
        <v>1.1173020000043721E-3</v>
      </c>
      <c r="V74" s="24">
        <f>BRPL_EOD!V74-BRPL_ISGS_exbus!V74</f>
        <v>4.9776987215022217E-4</v>
      </c>
      <c r="W74" s="24">
        <f>BRPL_EOD!W74-BRPL_ISGS_exbus!W74</f>
        <v>3.271824866310169E-3</v>
      </c>
      <c r="X74" s="24">
        <f>BRPL_EOD!X74-BRPL_ISGS_exbus!X74</f>
        <v>-8.4184758183170061E-4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-2.4510399695145679E-3</v>
      </c>
      <c r="L75" s="24">
        <f>BRPL_EOD!L75-BRPL_ISGS_exbus!L75</f>
        <v>9.8907327387820487E-5</v>
      </c>
      <c r="M75" s="24">
        <f>BRPL_EOD!M75-BRPL_ISGS_exbus!M75</f>
        <v>-2.0517649921103498E-3</v>
      </c>
      <c r="N75" s="24">
        <f>BRPL_EOD!N75-BRPL_ISGS_exbus!N75</f>
        <v>2.9504264192681262E-3</v>
      </c>
      <c r="O75" s="24">
        <f>BRPL_EOD!O75-BRPL_ISGS_exbus!O75</f>
        <v>-5.3994754018447111E-3</v>
      </c>
      <c r="P75" s="24">
        <f>BRPL_EOD!P75-BRPL_ISGS_exbus!P75</f>
        <v>2.8515057528366583E-4</v>
      </c>
      <c r="Q75" s="24">
        <f>BRPL_EOD!Q75-BRPL_ISGS_exbus!Q75</f>
        <v>3.3566048423949724E-3</v>
      </c>
      <c r="R75" s="24">
        <f>BRPL_EOD!R75-BRPL_ISGS_exbus!R75</f>
        <v>-5.0062470421075034E-4</v>
      </c>
      <c r="S75" s="24">
        <f>BRPL_EOD!S75-BRPL_ISGS_exbus!S75</f>
        <v>8.96081445993957E-4</v>
      </c>
      <c r="T75" s="24">
        <f>BRPL_EOD!T75-BRPL_ISGS_exbus!T75</f>
        <v>-4.6910416666667842E-4</v>
      </c>
      <c r="U75" s="24">
        <f>BRPL_EOD!U75-BRPL_ISGS_exbus!U75</f>
        <v>1.1173020000043721E-3</v>
      </c>
      <c r="V75" s="24">
        <f>BRPL_EOD!V75-BRPL_ISGS_exbus!V75</f>
        <v>4.9776987215022217E-4</v>
      </c>
      <c r="W75" s="24">
        <f>BRPL_EOD!W75-BRPL_ISGS_exbus!W75</f>
        <v>3.271824866310169E-3</v>
      </c>
      <c r="X75" s="24">
        <f>BRPL_EOD!X75-BRPL_ISGS_exbus!X75</f>
        <v>-8.4184758183170061E-4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3.2691599437271179E-3</v>
      </c>
      <c r="L76" s="24">
        <f>BRPL_EOD!L76-BRPL_ISGS_exbus!L76</f>
        <v>-1.43126851325448E-4</v>
      </c>
      <c r="M76" s="24">
        <f>BRPL_EOD!M76-BRPL_ISGS_exbus!M76</f>
        <v>-2.0517649921103498E-3</v>
      </c>
      <c r="N76" s="24">
        <f>BRPL_EOD!N76-BRPL_ISGS_exbus!N76</f>
        <v>2.9504264192681262E-3</v>
      </c>
      <c r="O76" s="24">
        <f>BRPL_EOD!O76-BRPL_ISGS_exbus!O76</f>
        <v>-5.3994754018447111E-3</v>
      </c>
      <c r="P76" s="24">
        <f>BRPL_EOD!P76-BRPL_ISGS_exbus!P76</f>
        <v>2.8515057528366583E-4</v>
      </c>
      <c r="Q76" s="24">
        <f>BRPL_EOD!Q76-BRPL_ISGS_exbus!Q76</f>
        <v>1.1174081524618629E-3</v>
      </c>
      <c r="R76" s="24">
        <f>BRPL_EOD!R76-BRPL_ISGS_exbus!R76</f>
        <v>-5.0062470421075034E-4</v>
      </c>
      <c r="S76" s="24">
        <f>BRPL_EOD!S76-BRPL_ISGS_exbus!S76</f>
        <v>8.96081445993957E-4</v>
      </c>
      <c r="T76" s="24">
        <f>BRPL_EOD!T76-BRPL_ISGS_exbus!T76</f>
        <v>-4.6910416666667842E-4</v>
      </c>
      <c r="U76" s="24">
        <f>BRPL_EOD!U76-BRPL_ISGS_exbus!U76</f>
        <v>1.1173020000043721E-3</v>
      </c>
      <c r="V76" s="24">
        <f>BRPL_EOD!V76-BRPL_ISGS_exbus!V76</f>
        <v>4.9776987215022217E-4</v>
      </c>
      <c r="W76" s="24">
        <f>BRPL_EOD!W76-BRPL_ISGS_exbus!W76</f>
        <v>3.271824866310169E-3</v>
      </c>
      <c r="X76" s="24">
        <f>BRPL_EOD!X76-BRPL_ISGS_exbus!X76</f>
        <v>-8.4184758183170061E-4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3.578866780401313E-3</v>
      </c>
      <c r="L77" s="24">
        <f>BRPL_EOD!L77-BRPL_ISGS_exbus!L77</f>
        <v>-6.9461684049088035E-5</v>
      </c>
      <c r="M77" s="24">
        <f>BRPL_EOD!M77-BRPL_ISGS_exbus!M77</f>
        <v>2.9274544445812012E-3</v>
      </c>
      <c r="N77" s="24">
        <f>BRPL_EOD!N77-BRPL_ISGS_exbus!N77</f>
        <v>2.9504264192681262E-3</v>
      </c>
      <c r="O77" s="24">
        <f>BRPL_EOD!O77-BRPL_ISGS_exbus!O77</f>
        <v>-5.3994754018447111E-3</v>
      </c>
      <c r="P77" s="24">
        <f>BRPL_EOD!P77-BRPL_ISGS_exbus!P77</f>
        <v>2.8515057528366583E-4</v>
      </c>
      <c r="Q77" s="24">
        <f>BRPL_EOD!Q77-BRPL_ISGS_exbus!Q77</f>
        <v>1.1174081524618629E-3</v>
      </c>
      <c r="R77" s="24">
        <f>BRPL_EOD!R77-BRPL_ISGS_exbus!R77</f>
        <v>-5.0062470421075034E-4</v>
      </c>
      <c r="S77" s="24">
        <f>BRPL_EOD!S77-BRPL_ISGS_exbus!S77</f>
        <v>8.96081445993957E-4</v>
      </c>
      <c r="T77" s="24">
        <f>BRPL_EOD!T77-BRPL_ISGS_exbus!T77</f>
        <v>-4.6910416666667842E-4</v>
      </c>
      <c r="U77" s="24">
        <f>BRPL_EOD!U77-BRPL_ISGS_exbus!U77</f>
        <v>0</v>
      </c>
      <c r="V77" s="24">
        <f>BRPL_EOD!V77-BRPL_ISGS_exbus!V77</f>
        <v>7.002757180156749E-4</v>
      </c>
      <c r="W77" s="24">
        <f>BRPL_EOD!W77-BRPL_ISGS_exbus!W77</f>
        <v>3.271824866310169E-3</v>
      </c>
      <c r="X77" s="24">
        <f>BRPL_EOD!X77-BRPL_ISGS_exbus!X77</f>
        <v>-8.4184758183170061E-4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3.578866780401313E-3</v>
      </c>
      <c r="L78" s="24">
        <f>BRPL_EOD!L78-BRPL_ISGS_exbus!L78</f>
        <v>-6.9461684049088035E-5</v>
      </c>
      <c r="M78" s="24">
        <f>BRPL_EOD!M78-BRPL_ISGS_exbus!M78</f>
        <v>2.8205328404098395E-3</v>
      </c>
      <c r="N78" s="24">
        <f>BRPL_EOD!N78-BRPL_ISGS_exbus!N78</f>
        <v>2.9504264192681262E-3</v>
      </c>
      <c r="O78" s="24">
        <f>BRPL_EOD!O78-BRPL_ISGS_exbus!O78</f>
        <v>-5.3994754018447111E-3</v>
      </c>
      <c r="P78" s="24">
        <f>BRPL_EOD!P78-BRPL_ISGS_exbus!P78</f>
        <v>2.8515057528366583E-4</v>
      </c>
      <c r="Q78" s="24">
        <f>BRPL_EOD!Q78-BRPL_ISGS_exbus!Q78</f>
        <v>6.0211581395286373E-4</v>
      </c>
      <c r="R78" s="24">
        <f>BRPL_EOD!R78-BRPL_ISGS_exbus!R78</f>
        <v>-5.0062470421075034E-4</v>
      </c>
      <c r="S78" s="24">
        <f>BRPL_EOD!S78-BRPL_ISGS_exbus!S78</f>
        <v>2.6499158699877512E-4</v>
      </c>
      <c r="T78" s="24">
        <f>BRPL_EOD!T78-BRPL_ISGS_exbus!T78</f>
        <v>-4.6910416666667842E-4</v>
      </c>
      <c r="U78" s="24">
        <f>BRPL_EOD!U78-BRPL_ISGS_exbus!U78</f>
        <v>0</v>
      </c>
      <c r="V78" s="24">
        <f>BRPL_EOD!V78-BRPL_ISGS_exbus!V78</f>
        <v>7.002757180156749E-4</v>
      </c>
      <c r="W78" s="24">
        <f>BRPL_EOD!W78-BRPL_ISGS_exbus!W78</f>
        <v>3.271824866310169E-3</v>
      </c>
      <c r="X78" s="24">
        <f>BRPL_EOD!X78-BRPL_ISGS_exbus!X78</f>
        <v>-8.4184758183170061E-4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1.4849750127666539E-2</v>
      </c>
      <c r="L79" s="24">
        <f>BRPL_EOD!L79-BRPL_ISGS_exbus!L79</f>
        <v>3.0349868305634686E-5</v>
      </c>
      <c r="M79" s="24">
        <f>BRPL_EOD!M79-BRPL_ISGS_exbus!M79</f>
        <v>2.8205328404098395E-3</v>
      </c>
      <c r="N79" s="24">
        <f>BRPL_EOD!N79-BRPL_ISGS_exbus!N79</f>
        <v>2.9504264192681262E-3</v>
      </c>
      <c r="O79" s="24">
        <f>BRPL_EOD!O79-BRPL_ISGS_exbus!O79</f>
        <v>-5.3994754018447111E-3</v>
      </c>
      <c r="P79" s="24">
        <f>BRPL_EOD!P79-BRPL_ISGS_exbus!P79</f>
        <v>2.8515057528366583E-4</v>
      </c>
      <c r="Q79" s="24">
        <f>BRPL_EOD!Q79-BRPL_ISGS_exbus!Q79</f>
        <v>6.0211581395286373E-4</v>
      </c>
      <c r="R79" s="24">
        <f>BRPL_EOD!R79-BRPL_ISGS_exbus!R79</f>
        <v>-5.0062470421075034E-4</v>
      </c>
      <c r="S79" s="24">
        <f>BRPL_EOD!S79-BRPL_ISGS_exbus!S79</f>
        <v>2.6499158699877512E-4</v>
      </c>
      <c r="T79" s="24">
        <f>BRPL_EOD!T79-BRPL_ISGS_exbus!T79</f>
        <v>-4.6910416666667842E-4</v>
      </c>
      <c r="U79" s="24">
        <f>BRPL_EOD!U79-BRPL_ISGS_exbus!U79</f>
        <v>0</v>
      </c>
      <c r="V79" s="24">
        <f>BRPL_EOD!V79-BRPL_ISGS_exbus!V79</f>
        <v>7.002757180156749E-4</v>
      </c>
      <c r="W79" s="24">
        <f>BRPL_EOD!W79-BRPL_ISGS_exbus!W79</f>
        <v>3.271824866310169E-3</v>
      </c>
      <c r="X79" s="24">
        <f>BRPL_EOD!X79-BRPL_ISGS_exbus!X79</f>
        <v>-8.4184758183170061E-4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1.4849750127666539E-2</v>
      </c>
      <c r="L80" s="24">
        <f>BRPL_EOD!L80-BRPL_ISGS_exbus!L80</f>
        <v>3.0349868305634686E-5</v>
      </c>
      <c r="M80" s="24">
        <f>BRPL_EOD!M80-BRPL_ISGS_exbus!M80</f>
        <v>2.8205328404098395E-3</v>
      </c>
      <c r="N80" s="24">
        <f>BRPL_EOD!N80-BRPL_ISGS_exbus!N80</f>
        <v>2.9504264192681262E-3</v>
      </c>
      <c r="O80" s="24">
        <f>BRPL_EOD!O80-BRPL_ISGS_exbus!O80</f>
        <v>-5.3994754018447111E-3</v>
      </c>
      <c r="P80" s="24">
        <f>BRPL_EOD!P80-BRPL_ISGS_exbus!P80</f>
        <v>2.8515057528366583E-4</v>
      </c>
      <c r="Q80" s="24">
        <f>BRPL_EOD!Q80-BRPL_ISGS_exbus!Q80</f>
        <v>6.0211581395286373E-4</v>
      </c>
      <c r="R80" s="24">
        <f>BRPL_EOD!R80-BRPL_ISGS_exbus!R80</f>
        <v>-5.0062470421075034E-4</v>
      </c>
      <c r="S80" s="24">
        <f>BRPL_EOD!S80-BRPL_ISGS_exbus!S80</f>
        <v>2.6499158699877512E-4</v>
      </c>
      <c r="T80" s="24">
        <f>BRPL_EOD!T80-BRPL_ISGS_exbus!T80</f>
        <v>-4.6910416666667842E-4</v>
      </c>
      <c r="U80" s="24">
        <f>BRPL_EOD!U80-BRPL_ISGS_exbus!U80</f>
        <v>0</v>
      </c>
      <c r="V80" s="24">
        <f>BRPL_EOD!V80-BRPL_ISGS_exbus!V80</f>
        <v>7.002757180156749E-4</v>
      </c>
      <c r="W80" s="24">
        <f>BRPL_EOD!W80-BRPL_ISGS_exbus!W80</f>
        <v>3.271824866310169E-3</v>
      </c>
      <c r="X80" s="24">
        <f>BRPL_EOD!X80-BRPL_ISGS_exbus!X80</f>
        <v>-8.4184758183170061E-4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1.9556696896074754E-3</v>
      </c>
      <c r="L81" s="24">
        <f>BRPL_EOD!L81-BRPL_ISGS_exbus!L81</f>
        <v>3.0349868305634686E-5</v>
      </c>
      <c r="M81" s="24">
        <f>BRPL_EOD!M81-BRPL_ISGS_exbus!M81</f>
        <v>2.8205328404098395E-3</v>
      </c>
      <c r="N81" s="24">
        <f>BRPL_EOD!N81-BRPL_ISGS_exbus!N81</f>
        <v>2.9504264192681262E-3</v>
      </c>
      <c r="O81" s="24">
        <f>BRPL_EOD!O81-BRPL_ISGS_exbus!O81</f>
        <v>-5.3994754018447111E-3</v>
      </c>
      <c r="P81" s="24">
        <f>BRPL_EOD!P81-BRPL_ISGS_exbus!P81</f>
        <v>2.8515057528366583E-4</v>
      </c>
      <c r="Q81" s="24">
        <f>BRPL_EOD!Q81-BRPL_ISGS_exbus!Q81</f>
        <v>6.0211581395286373E-4</v>
      </c>
      <c r="R81" s="24">
        <f>BRPL_EOD!R81-BRPL_ISGS_exbus!R81</f>
        <v>-5.0062470421075034E-4</v>
      </c>
      <c r="S81" s="24">
        <f>BRPL_EOD!S81-BRPL_ISGS_exbus!S81</f>
        <v>2.6499158699877512E-4</v>
      </c>
      <c r="T81" s="24">
        <f>BRPL_EOD!T81-BRPL_ISGS_exbus!T81</f>
        <v>-4.6910416666667842E-4</v>
      </c>
      <c r="U81" s="24">
        <f>BRPL_EOD!U81-BRPL_ISGS_exbus!U81</f>
        <v>0</v>
      </c>
      <c r="V81" s="24">
        <f>BRPL_EOD!V81-BRPL_ISGS_exbus!V81</f>
        <v>7.002757180156749E-4</v>
      </c>
      <c r="W81" s="24">
        <f>BRPL_EOD!W81-BRPL_ISGS_exbus!W81</f>
        <v>3.271824866310169E-3</v>
      </c>
      <c r="X81" s="24">
        <f>BRPL_EOD!X81-BRPL_ISGS_exbus!X81</f>
        <v>-8.4184758183170061E-4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1.9556696896074754E-3</v>
      </c>
      <c r="L82" s="24">
        <f>BRPL_EOD!L82-BRPL_ISGS_exbus!L82</f>
        <v>3.0349868305634686E-5</v>
      </c>
      <c r="M82" s="24">
        <f>BRPL_EOD!M82-BRPL_ISGS_exbus!M82</f>
        <v>2.8205328404098395E-3</v>
      </c>
      <c r="N82" s="24">
        <f>BRPL_EOD!N82-BRPL_ISGS_exbus!N82</f>
        <v>2.9504264192681262E-3</v>
      </c>
      <c r="O82" s="24">
        <f>BRPL_EOD!O82-BRPL_ISGS_exbus!O82</f>
        <v>-5.3994754018447111E-3</v>
      </c>
      <c r="P82" s="24">
        <f>BRPL_EOD!P82-BRPL_ISGS_exbus!P82</f>
        <v>2.8515057528366583E-4</v>
      </c>
      <c r="Q82" s="24">
        <f>BRPL_EOD!Q82-BRPL_ISGS_exbus!Q82</f>
        <v>6.0211581395286373E-4</v>
      </c>
      <c r="R82" s="24">
        <f>BRPL_EOD!R82-BRPL_ISGS_exbus!R82</f>
        <v>-5.0062470421075034E-4</v>
      </c>
      <c r="S82" s="24">
        <f>BRPL_EOD!S82-BRPL_ISGS_exbus!S82</f>
        <v>2.6499158699877512E-4</v>
      </c>
      <c r="T82" s="24">
        <f>BRPL_EOD!T82-BRPL_ISGS_exbus!T82</f>
        <v>-4.6910416666667842E-4</v>
      </c>
      <c r="U82" s="24">
        <f>BRPL_EOD!U82-BRPL_ISGS_exbus!U82</f>
        <v>0</v>
      </c>
      <c r="V82" s="24">
        <f>BRPL_EOD!V82-BRPL_ISGS_exbus!V82</f>
        <v>7.002757180156749E-4</v>
      </c>
      <c r="W82" s="24">
        <f>BRPL_EOD!W82-BRPL_ISGS_exbus!W82</f>
        <v>3.271824866310169E-3</v>
      </c>
      <c r="X82" s="24">
        <f>BRPL_EOD!X82-BRPL_ISGS_exbus!X82</f>
        <v>-8.4184758183170061E-4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1.9556696896074754E-3</v>
      </c>
      <c r="L83" s="24">
        <f>BRPL_EOD!L83-BRPL_ISGS_exbus!L83</f>
        <v>3.0349868305634686E-5</v>
      </c>
      <c r="M83" s="24">
        <f>BRPL_EOD!M83-BRPL_ISGS_exbus!M83</f>
        <v>2.8205328404098395E-3</v>
      </c>
      <c r="N83" s="24">
        <f>BRPL_EOD!N83-BRPL_ISGS_exbus!N83</f>
        <v>2.9504264192681262E-3</v>
      </c>
      <c r="O83" s="24">
        <f>BRPL_EOD!O83-BRPL_ISGS_exbus!O83</f>
        <v>-5.3994754018447111E-3</v>
      </c>
      <c r="P83" s="24">
        <f>BRPL_EOD!P83-BRPL_ISGS_exbus!P83</f>
        <v>2.8515057528366583E-4</v>
      </c>
      <c r="Q83" s="24">
        <f>BRPL_EOD!Q83-BRPL_ISGS_exbus!Q83</f>
        <v>6.0211581395286373E-4</v>
      </c>
      <c r="R83" s="24">
        <f>BRPL_EOD!R83-BRPL_ISGS_exbus!R83</f>
        <v>-5.0062470421075034E-4</v>
      </c>
      <c r="S83" s="24">
        <f>BRPL_EOD!S83-BRPL_ISGS_exbus!S83</f>
        <v>2.6499158699877512E-4</v>
      </c>
      <c r="T83" s="24">
        <f>BRPL_EOD!T83-BRPL_ISGS_exbus!T83</f>
        <v>-4.6910416666667842E-4</v>
      </c>
      <c r="U83" s="24">
        <f>BRPL_EOD!U83-BRPL_ISGS_exbus!U83</f>
        <v>0</v>
      </c>
      <c r="V83" s="24">
        <f>BRPL_EOD!V83-BRPL_ISGS_exbus!V83</f>
        <v>7.002757180156749E-4</v>
      </c>
      <c r="W83" s="24">
        <f>BRPL_EOD!W83-BRPL_ISGS_exbus!W83</f>
        <v>3.271824866310169E-3</v>
      </c>
      <c r="X83" s="24">
        <f>BRPL_EOD!X83-BRPL_ISGS_exbus!X83</f>
        <v>-8.4184758183170061E-4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1.9556696896074754E-3</v>
      </c>
      <c r="L84" s="24">
        <f>BRPL_EOD!L84-BRPL_ISGS_exbus!L84</f>
        <v>1.1884857905997137E-4</v>
      </c>
      <c r="M84" s="24">
        <f>BRPL_EOD!M84-BRPL_ISGS_exbus!M84</f>
        <v>2.8205328404098395E-3</v>
      </c>
      <c r="N84" s="24">
        <f>BRPL_EOD!N84-BRPL_ISGS_exbus!N84</f>
        <v>2.9504264192681262E-3</v>
      </c>
      <c r="O84" s="24">
        <f>BRPL_EOD!O84-BRPL_ISGS_exbus!O84</f>
        <v>-5.3994754018447111E-3</v>
      </c>
      <c r="P84" s="24">
        <f>BRPL_EOD!P84-BRPL_ISGS_exbus!P84</f>
        <v>2.8515057528366583E-4</v>
      </c>
      <c r="Q84" s="24">
        <f>BRPL_EOD!Q84-BRPL_ISGS_exbus!Q84</f>
        <v>6.0211581395286373E-4</v>
      </c>
      <c r="R84" s="24">
        <f>BRPL_EOD!R84-BRPL_ISGS_exbus!R84</f>
        <v>-5.0062470421075034E-4</v>
      </c>
      <c r="S84" s="24">
        <f>BRPL_EOD!S84-BRPL_ISGS_exbus!S84</f>
        <v>2.6499158699877512E-4</v>
      </c>
      <c r="T84" s="24">
        <f>BRPL_EOD!T84-BRPL_ISGS_exbus!T84</f>
        <v>-4.6910416666667842E-4</v>
      </c>
      <c r="U84" s="24">
        <f>BRPL_EOD!U84-BRPL_ISGS_exbus!U84</f>
        <v>0</v>
      </c>
      <c r="V84" s="24">
        <f>BRPL_EOD!V84-BRPL_ISGS_exbus!V84</f>
        <v>7.002757180156749E-4</v>
      </c>
      <c r="W84" s="24">
        <f>BRPL_EOD!W84-BRPL_ISGS_exbus!W84</f>
        <v>3.271824866310169E-3</v>
      </c>
      <c r="X84" s="24">
        <f>BRPL_EOD!X84-BRPL_ISGS_exbus!X84</f>
        <v>-8.4184758183170061E-4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-1.4335643176650592E-3</v>
      </c>
      <c r="L85" s="24">
        <f>BRPL_EOD!L85-BRPL_ISGS_exbus!L85</f>
        <v>3.0349868305634686E-5</v>
      </c>
      <c r="M85" s="24">
        <f>BRPL_EOD!M85-BRPL_ISGS_exbus!M85</f>
        <v>2.8205328404098395E-3</v>
      </c>
      <c r="N85" s="24">
        <f>BRPL_EOD!N85-BRPL_ISGS_exbus!N85</f>
        <v>2.9504264192681262E-3</v>
      </c>
      <c r="O85" s="24">
        <f>BRPL_EOD!O85-BRPL_ISGS_exbus!O85</f>
        <v>-5.3994754018447111E-3</v>
      </c>
      <c r="P85" s="24">
        <f>BRPL_EOD!P85-BRPL_ISGS_exbus!P85</f>
        <v>2.8515057528366583E-4</v>
      </c>
      <c r="Q85" s="24">
        <f>BRPL_EOD!Q85-BRPL_ISGS_exbus!Q85</f>
        <v>6.0211581395286373E-4</v>
      </c>
      <c r="R85" s="24">
        <f>BRPL_EOD!R85-BRPL_ISGS_exbus!R85</f>
        <v>-5.0062470421075034E-4</v>
      </c>
      <c r="S85" s="24">
        <f>BRPL_EOD!S85-BRPL_ISGS_exbus!S85</f>
        <v>2.6499158699877512E-4</v>
      </c>
      <c r="T85" s="24">
        <f>BRPL_EOD!T85-BRPL_ISGS_exbus!T85</f>
        <v>-4.6910416666667842E-4</v>
      </c>
      <c r="U85" s="24">
        <f>BRPL_EOD!U85-BRPL_ISGS_exbus!U85</f>
        <v>0</v>
      </c>
      <c r="V85" s="24">
        <f>BRPL_EOD!V85-BRPL_ISGS_exbus!V85</f>
        <v>7.002757180156749E-4</v>
      </c>
      <c r="W85" s="24">
        <f>BRPL_EOD!W85-BRPL_ISGS_exbus!W85</f>
        <v>3.271824866310169E-3</v>
      </c>
      <c r="X85" s="24">
        <f>BRPL_EOD!X85-BRPL_ISGS_exbus!X85</f>
        <v>-8.4184758183170061E-4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2.1125235930981034E-3</v>
      </c>
      <c r="L86" s="24">
        <f>BRPL_EOD!L86-BRPL_ISGS_exbus!L86</f>
        <v>3.0349868305634686E-5</v>
      </c>
      <c r="M86" s="24">
        <f>BRPL_EOD!M86-BRPL_ISGS_exbus!M86</f>
        <v>2.8205328404098395E-3</v>
      </c>
      <c r="N86" s="24">
        <f>BRPL_EOD!N86-BRPL_ISGS_exbus!N86</f>
        <v>2.9504264192681262E-3</v>
      </c>
      <c r="O86" s="24">
        <f>BRPL_EOD!O86-BRPL_ISGS_exbus!O86</f>
        <v>-5.3994754018447111E-3</v>
      </c>
      <c r="P86" s="24">
        <f>BRPL_EOD!P86-BRPL_ISGS_exbus!P86</f>
        <v>2.8515057528366583E-4</v>
      </c>
      <c r="Q86" s="24">
        <f>BRPL_EOD!Q86-BRPL_ISGS_exbus!Q86</f>
        <v>6.0211581395286373E-4</v>
      </c>
      <c r="R86" s="24">
        <f>BRPL_EOD!R86-BRPL_ISGS_exbus!R86</f>
        <v>-5.0062470421075034E-4</v>
      </c>
      <c r="S86" s="24">
        <f>BRPL_EOD!S86-BRPL_ISGS_exbus!S86</f>
        <v>2.6499158699877512E-4</v>
      </c>
      <c r="T86" s="24">
        <f>BRPL_EOD!T86-BRPL_ISGS_exbus!T86</f>
        <v>-4.6910416666667842E-4</v>
      </c>
      <c r="U86" s="24">
        <f>BRPL_EOD!U86-BRPL_ISGS_exbus!U86</f>
        <v>0</v>
      </c>
      <c r="V86" s="24">
        <f>BRPL_EOD!V86-BRPL_ISGS_exbus!V86</f>
        <v>7.002757180156749E-4</v>
      </c>
      <c r="W86" s="24">
        <f>BRPL_EOD!W86-BRPL_ISGS_exbus!W86</f>
        <v>3.271824866310169E-3</v>
      </c>
      <c r="X86" s="24">
        <f>BRPL_EOD!X86-BRPL_ISGS_exbus!X86</f>
        <v>-8.4184758183170061E-4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-1.8386749125056667E-3</v>
      </c>
      <c r="L87" s="24">
        <f>BRPL_EOD!L87-BRPL_ISGS_exbus!L87</f>
        <v>3.0346238133915904E-5</v>
      </c>
      <c r="M87" s="24">
        <f>BRPL_EOD!M87-BRPL_ISGS_exbus!M87</f>
        <v>2.8205328404098395E-3</v>
      </c>
      <c r="N87" s="24">
        <f>BRPL_EOD!N87-BRPL_ISGS_exbus!N87</f>
        <v>2.9504264192681262E-3</v>
      </c>
      <c r="O87" s="24">
        <f>BRPL_EOD!O87-BRPL_ISGS_exbus!O87</f>
        <v>-5.3994754018447111E-3</v>
      </c>
      <c r="P87" s="24">
        <f>BRPL_EOD!P87-BRPL_ISGS_exbus!P87</f>
        <v>2.8515057528366583E-4</v>
      </c>
      <c r="Q87" s="24">
        <f>BRPL_EOD!Q87-BRPL_ISGS_exbus!Q87</f>
        <v>6.0211581395286373E-4</v>
      </c>
      <c r="R87" s="24">
        <f>BRPL_EOD!R87-BRPL_ISGS_exbus!R87</f>
        <v>-5.0062470421075034E-4</v>
      </c>
      <c r="S87" s="24">
        <f>BRPL_EOD!S87-BRPL_ISGS_exbus!S87</f>
        <v>2.6499158699877512E-4</v>
      </c>
      <c r="T87" s="24">
        <f>BRPL_EOD!T87-BRPL_ISGS_exbus!T87</f>
        <v>-4.6910416666667842E-4</v>
      </c>
      <c r="U87" s="24">
        <f>BRPL_EOD!U87-BRPL_ISGS_exbus!U87</f>
        <v>0</v>
      </c>
      <c r="V87" s="24">
        <f>BRPL_EOD!V87-BRPL_ISGS_exbus!V87</f>
        <v>7.002757180156749E-4</v>
      </c>
      <c r="W87" s="24">
        <f>BRPL_EOD!W87-BRPL_ISGS_exbus!W87</f>
        <v>3.271824866310169E-3</v>
      </c>
      <c r="X87" s="24">
        <f>BRPL_EOD!X87-BRPL_ISGS_exbus!X87</f>
        <v>-8.4184758183170061E-4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-1.8386749125056667E-3</v>
      </c>
      <c r="L88" s="24">
        <f>BRPL_EOD!L88-BRPL_ISGS_exbus!L88</f>
        <v>3.0346238133915904E-5</v>
      </c>
      <c r="M88" s="24">
        <f>BRPL_EOD!M88-BRPL_ISGS_exbus!M88</f>
        <v>2.8205328404098395E-3</v>
      </c>
      <c r="N88" s="24">
        <f>BRPL_EOD!N88-BRPL_ISGS_exbus!N88</f>
        <v>2.9504264192681262E-3</v>
      </c>
      <c r="O88" s="24">
        <f>BRPL_EOD!O88-BRPL_ISGS_exbus!O88</f>
        <v>-5.3994754018447111E-3</v>
      </c>
      <c r="P88" s="24">
        <f>BRPL_EOD!P88-BRPL_ISGS_exbus!P88</f>
        <v>2.8515057528366583E-4</v>
      </c>
      <c r="Q88" s="24">
        <f>BRPL_EOD!Q88-BRPL_ISGS_exbus!Q88</f>
        <v>6.0211581395286373E-4</v>
      </c>
      <c r="R88" s="24">
        <f>BRPL_EOD!R88-BRPL_ISGS_exbus!R88</f>
        <v>-5.0062470421075034E-4</v>
      </c>
      <c r="S88" s="24">
        <f>BRPL_EOD!S88-BRPL_ISGS_exbus!S88</f>
        <v>2.6499158699877512E-4</v>
      </c>
      <c r="T88" s="24">
        <f>BRPL_EOD!T88-BRPL_ISGS_exbus!T88</f>
        <v>-4.6910416666667842E-4</v>
      </c>
      <c r="U88" s="24">
        <f>BRPL_EOD!U88-BRPL_ISGS_exbus!U88</f>
        <v>0</v>
      </c>
      <c r="V88" s="24">
        <f>BRPL_EOD!V88-BRPL_ISGS_exbus!V88</f>
        <v>7.002757180156749E-4</v>
      </c>
      <c r="W88" s="24">
        <f>BRPL_EOD!W88-BRPL_ISGS_exbus!W88</f>
        <v>3.271824866310169E-3</v>
      </c>
      <c r="X88" s="24">
        <f>BRPL_EOD!X88-BRPL_ISGS_exbus!X88</f>
        <v>-8.4184758183170061E-4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-1.8386749125056667E-3</v>
      </c>
      <c r="L89" s="24">
        <f>BRPL_EOD!L89-BRPL_ISGS_exbus!L89</f>
        <v>3.0346238133915904E-5</v>
      </c>
      <c r="M89" s="24">
        <f>BRPL_EOD!M89-BRPL_ISGS_exbus!M89</f>
        <v>2.8205328404098395E-3</v>
      </c>
      <c r="N89" s="24">
        <f>BRPL_EOD!N89-BRPL_ISGS_exbus!N89</f>
        <v>2.9504264192681262E-3</v>
      </c>
      <c r="O89" s="24">
        <f>BRPL_EOD!O89-BRPL_ISGS_exbus!O89</f>
        <v>-5.3994754018447111E-3</v>
      </c>
      <c r="P89" s="24">
        <f>BRPL_EOD!P89-BRPL_ISGS_exbus!P89</f>
        <v>2.8515057528366583E-4</v>
      </c>
      <c r="Q89" s="24">
        <f>BRPL_EOD!Q89-BRPL_ISGS_exbus!Q89</f>
        <v>6.0211581395286373E-4</v>
      </c>
      <c r="R89" s="24">
        <f>BRPL_EOD!R89-BRPL_ISGS_exbus!R89</f>
        <v>-5.0062470421075034E-4</v>
      </c>
      <c r="S89" s="24">
        <f>BRPL_EOD!S89-BRPL_ISGS_exbus!S89</f>
        <v>2.6499158699877512E-4</v>
      </c>
      <c r="T89" s="24">
        <f>BRPL_EOD!T89-BRPL_ISGS_exbus!T89</f>
        <v>-4.6910416666667842E-4</v>
      </c>
      <c r="U89" s="24">
        <f>BRPL_EOD!U89-BRPL_ISGS_exbus!U89</f>
        <v>0</v>
      </c>
      <c r="V89" s="24">
        <f>BRPL_EOD!V89-BRPL_ISGS_exbus!V89</f>
        <v>7.002757180156749E-4</v>
      </c>
      <c r="W89" s="24">
        <f>BRPL_EOD!W89-BRPL_ISGS_exbus!W89</f>
        <v>3.271824866310169E-3</v>
      </c>
      <c r="X89" s="24">
        <f>BRPL_EOD!X89-BRPL_ISGS_exbus!X89</f>
        <v>-8.4184758183170061E-4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-1.8386749125056667E-3</v>
      </c>
      <c r="L90" s="24">
        <f>BRPL_EOD!L90-BRPL_ISGS_exbus!L90</f>
        <v>-1.5014983216943278E-4</v>
      </c>
      <c r="M90" s="24">
        <f>BRPL_EOD!M90-BRPL_ISGS_exbus!M90</f>
        <v>2.8205328404098395E-3</v>
      </c>
      <c r="N90" s="24">
        <f>BRPL_EOD!N90-BRPL_ISGS_exbus!N90</f>
        <v>2.9504264192681262E-3</v>
      </c>
      <c r="O90" s="24">
        <f>BRPL_EOD!O90-BRPL_ISGS_exbus!O90</f>
        <v>-5.3994754018447111E-3</v>
      </c>
      <c r="P90" s="24">
        <f>BRPL_EOD!P90-BRPL_ISGS_exbus!P90</f>
        <v>2.8515057528366583E-4</v>
      </c>
      <c r="Q90" s="24">
        <f>BRPL_EOD!Q90-BRPL_ISGS_exbus!Q90</f>
        <v>6.0211581395286373E-4</v>
      </c>
      <c r="R90" s="24">
        <f>BRPL_EOD!R90-BRPL_ISGS_exbus!R90</f>
        <v>-5.0062470421075034E-4</v>
      </c>
      <c r="S90" s="24">
        <f>BRPL_EOD!S90-BRPL_ISGS_exbus!S90</f>
        <v>2.6499158699877512E-4</v>
      </c>
      <c r="T90" s="24">
        <f>BRPL_EOD!T90-BRPL_ISGS_exbus!T90</f>
        <v>-4.6910416666667842E-4</v>
      </c>
      <c r="U90" s="24">
        <f>BRPL_EOD!U90-BRPL_ISGS_exbus!U90</f>
        <v>0</v>
      </c>
      <c r="V90" s="24">
        <f>BRPL_EOD!V90-BRPL_ISGS_exbus!V90</f>
        <v>7.002757180156749E-4</v>
      </c>
      <c r="W90" s="24">
        <f>BRPL_EOD!W90-BRPL_ISGS_exbus!W90</f>
        <v>3.271824866310169E-3</v>
      </c>
      <c r="X90" s="24">
        <f>BRPL_EOD!X90-BRPL_ISGS_exbus!X90</f>
        <v>-8.4184758183170061E-4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-1.8386749125056667E-3</v>
      </c>
      <c r="L91" s="24">
        <f>BRPL_EOD!L91-BRPL_ISGS_exbus!L91</f>
        <v>3.0346238133915904E-5</v>
      </c>
      <c r="M91" s="24">
        <f>BRPL_EOD!M91-BRPL_ISGS_exbus!M91</f>
        <v>2.8205328404098395E-3</v>
      </c>
      <c r="N91" s="24">
        <f>BRPL_EOD!N91-BRPL_ISGS_exbus!N91</f>
        <v>2.9504264192681262E-3</v>
      </c>
      <c r="O91" s="24">
        <f>BRPL_EOD!O91-BRPL_ISGS_exbus!O91</f>
        <v>-5.3994754018447111E-3</v>
      </c>
      <c r="P91" s="24">
        <f>BRPL_EOD!P91-BRPL_ISGS_exbus!P91</f>
        <v>2.8515057528366583E-4</v>
      </c>
      <c r="Q91" s="24">
        <f>BRPL_EOD!Q91-BRPL_ISGS_exbus!Q91</f>
        <v>6.0211581395286373E-4</v>
      </c>
      <c r="R91" s="24">
        <f>BRPL_EOD!R91-BRPL_ISGS_exbus!R91</f>
        <v>-5.0062470421075034E-4</v>
      </c>
      <c r="S91" s="24">
        <f>BRPL_EOD!S91-BRPL_ISGS_exbus!S91</f>
        <v>2.6499158699877512E-4</v>
      </c>
      <c r="T91" s="24">
        <f>BRPL_EOD!T91-BRPL_ISGS_exbus!T91</f>
        <v>-4.6910416666667842E-4</v>
      </c>
      <c r="U91" s="24">
        <f>BRPL_EOD!U91-BRPL_ISGS_exbus!U91</f>
        <v>0</v>
      </c>
      <c r="V91" s="24">
        <f>BRPL_EOD!V91-BRPL_ISGS_exbus!V91</f>
        <v>7.002757180156749E-4</v>
      </c>
      <c r="W91" s="24">
        <f>BRPL_EOD!W91-BRPL_ISGS_exbus!W91</f>
        <v>3.271824866310169E-3</v>
      </c>
      <c r="X91" s="24">
        <f>BRPL_EOD!X91-BRPL_ISGS_exbus!X91</f>
        <v>-8.4184758183170061E-4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-1.8386749125056667E-3</v>
      </c>
      <c r="L92" s="24">
        <f>BRPL_EOD!L92-BRPL_ISGS_exbus!L92</f>
        <v>3.0346238133915904E-5</v>
      </c>
      <c r="M92" s="24">
        <f>BRPL_EOD!M92-BRPL_ISGS_exbus!M92</f>
        <v>2.8205328404098395E-3</v>
      </c>
      <c r="N92" s="24">
        <f>BRPL_EOD!N92-BRPL_ISGS_exbus!N92</f>
        <v>2.9504264192681262E-3</v>
      </c>
      <c r="O92" s="24">
        <f>BRPL_EOD!O92-BRPL_ISGS_exbus!O92</f>
        <v>-5.3994754018447111E-3</v>
      </c>
      <c r="P92" s="24">
        <f>BRPL_EOD!P92-BRPL_ISGS_exbus!P92</f>
        <v>2.8515057528366583E-4</v>
      </c>
      <c r="Q92" s="24">
        <f>BRPL_EOD!Q92-BRPL_ISGS_exbus!Q92</f>
        <v>6.0211581395286373E-4</v>
      </c>
      <c r="R92" s="24">
        <f>BRPL_EOD!R92-BRPL_ISGS_exbus!R92</f>
        <v>-5.0062470421075034E-4</v>
      </c>
      <c r="S92" s="24">
        <f>BRPL_EOD!S92-BRPL_ISGS_exbus!S92</f>
        <v>2.6499158699877512E-4</v>
      </c>
      <c r="T92" s="24">
        <f>BRPL_EOD!T92-BRPL_ISGS_exbus!T92</f>
        <v>-4.6910416666667842E-4</v>
      </c>
      <c r="U92" s="24">
        <f>BRPL_EOD!U92-BRPL_ISGS_exbus!U92</f>
        <v>0</v>
      </c>
      <c r="V92" s="24">
        <f>BRPL_EOD!V92-BRPL_ISGS_exbus!V92</f>
        <v>7.002757180156749E-4</v>
      </c>
      <c r="W92" s="24">
        <f>BRPL_EOD!W92-BRPL_ISGS_exbus!W92</f>
        <v>3.271824866310169E-3</v>
      </c>
      <c r="X92" s="24">
        <f>BRPL_EOD!X92-BRPL_ISGS_exbus!X92</f>
        <v>-8.4184758183170061E-4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-1.8386749125056667E-3</v>
      </c>
      <c r="L93" s="24">
        <f>BRPL_EOD!L93-BRPL_ISGS_exbus!L93</f>
        <v>3.0346238133915904E-5</v>
      </c>
      <c r="M93" s="24">
        <f>BRPL_EOD!M93-BRPL_ISGS_exbus!M93</f>
        <v>2.8205328404098395E-3</v>
      </c>
      <c r="N93" s="24">
        <f>BRPL_EOD!N93-BRPL_ISGS_exbus!N93</f>
        <v>2.9504264192681262E-3</v>
      </c>
      <c r="O93" s="24">
        <f>BRPL_EOD!O93-BRPL_ISGS_exbus!O93</f>
        <v>-5.3994754018447111E-3</v>
      </c>
      <c r="P93" s="24">
        <f>BRPL_EOD!P93-BRPL_ISGS_exbus!P93</f>
        <v>2.8515057528366583E-4</v>
      </c>
      <c r="Q93" s="24">
        <f>BRPL_EOD!Q93-BRPL_ISGS_exbus!Q93</f>
        <v>6.0211581395286373E-4</v>
      </c>
      <c r="R93" s="24">
        <f>BRPL_EOD!R93-BRPL_ISGS_exbus!R93</f>
        <v>-5.0062470421075034E-4</v>
      </c>
      <c r="S93" s="24">
        <f>BRPL_EOD!S93-BRPL_ISGS_exbus!S93</f>
        <v>2.6499158699877512E-4</v>
      </c>
      <c r="T93" s="24">
        <f>BRPL_EOD!T93-BRPL_ISGS_exbus!T93</f>
        <v>-4.6910416666667842E-4</v>
      </c>
      <c r="U93" s="24">
        <f>BRPL_EOD!U93-BRPL_ISGS_exbus!U93</f>
        <v>0</v>
      </c>
      <c r="V93" s="24">
        <f>BRPL_EOD!V93-BRPL_ISGS_exbus!V93</f>
        <v>7.002757180156749E-4</v>
      </c>
      <c r="W93" s="24">
        <f>BRPL_EOD!W93-BRPL_ISGS_exbus!W93</f>
        <v>3.271824866310169E-3</v>
      </c>
      <c r="X93" s="24">
        <f>BRPL_EOD!X93-BRPL_ISGS_exbus!X93</f>
        <v>-8.4184758183170061E-4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-1.8386749125056667E-3</v>
      </c>
      <c r="L94" s="24">
        <f>BRPL_EOD!L94-BRPL_ISGS_exbus!L94</f>
        <v>3.0346238133915904E-5</v>
      </c>
      <c r="M94" s="24">
        <f>BRPL_EOD!M94-BRPL_ISGS_exbus!M94</f>
        <v>2.8205328404098395E-3</v>
      </c>
      <c r="N94" s="24">
        <f>BRPL_EOD!N94-BRPL_ISGS_exbus!N94</f>
        <v>2.9504264192681262E-3</v>
      </c>
      <c r="O94" s="24">
        <f>BRPL_EOD!O94-BRPL_ISGS_exbus!O94</f>
        <v>-5.3994754018447111E-3</v>
      </c>
      <c r="P94" s="24">
        <f>BRPL_EOD!P94-BRPL_ISGS_exbus!P94</f>
        <v>2.8515057528366583E-4</v>
      </c>
      <c r="Q94" s="24">
        <f>BRPL_EOD!Q94-BRPL_ISGS_exbus!Q94</f>
        <v>6.0211581395286373E-4</v>
      </c>
      <c r="R94" s="24">
        <f>BRPL_EOD!R94-BRPL_ISGS_exbus!R94</f>
        <v>-5.0062470421075034E-4</v>
      </c>
      <c r="S94" s="24">
        <f>BRPL_EOD!S94-BRPL_ISGS_exbus!S94</f>
        <v>2.6499158699877512E-4</v>
      </c>
      <c r="T94" s="24">
        <f>BRPL_EOD!T94-BRPL_ISGS_exbus!T94</f>
        <v>-4.6910416666667842E-4</v>
      </c>
      <c r="U94" s="24">
        <f>BRPL_EOD!U94-BRPL_ISGS_exbus!U94</f>
        <v>0</v>
      </c>
      <c r="V94" s="24">
        <f>BRPL_EOD!V94-BRPL_ISGS_exbus!V94</f>
        <v>7.002757180156749E-4</v>
      </c>
      <c r="W94" s="24">
        <f>BRPL_EOD!W94-BRPL_ISGS_exbus!W94</f>
        <v>3.271824866310169E-3</v>
      </c>
      <c r="X94" s="24">
        <f>BRPL_EOD!X94-BRPL_ISGS_exbus!X94</f>
        <v>-8.4184758183170061E-4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-1.8386749125056667E-3</v>
      </c>
      <c r="L95" s="24">
        <f>BRPL_EOD!L95-BRPL_ISGS_exbus!L95</f>
        <v>3.0346238133915904E-5</v>
      </c>
      <c r="M95" s="24">
        <f>BRPL_EOD!M95-BRPL_ISGS_exbus!M95</f>
        <v>2.8205328404098395E-3</v>
      </c>
      <c r="N95" s="24">
        <f>BRPL_EOD!N95-BRPL_ISGS_exbus!N95</f>
        <v>2.9504264192681262E-3</v>
      </c>
      <c r="O95" s="24">
        <f>BRPL_EOD!O95-BRPL_ISGS_exbus!O95</f>
        <v>-5.3994754018447111E-3</v>
      </c>
      <c r="P95" s="24">
        <f>BRPL_EOD!P95-BRPL_ISGS_exbus!P95</f>
        <v>2.8515057528366583E-4</v>
      </c>
      <c r="Q95" s="24">
        <f>BRPL_EOD!Q95-BRPL_ISGS_exbus!Q95</f>
        <v>6.0211581395286373E-4</v>
      </c>
      <c r="R95" s="24">
        <f>BRPL_EOD!R95-BRPL_ISGS_exbus!R95</f>
        <v>-5.0062470421075034E-4</v>
      </c>
      <c r="S95" s="24">
        <f>BRPL_EOD!S95-BRPL_ISGS_exbus!S95</f>
        <v>2.6499158699877512E-4</v>
      </c>
      <c r="T95" s="24">
        <f>BRPL_EOD!T95-BRPL_ISGS_exbus!T95</f>
        <v>-4.6910416666667842E-4</v>
      </c>
      <c r="U95" s="24">
        <f>BRPL_EOD!U95-BRPL_ISGS_exbus!U95</f>
        <v>0</v>
      </c>
      <c r="V95" s="24">
        <f>BRPL_EOD!V95-BRPL_ISGS_exbus!V95</f>
        <v>7.002757180156749E-4</v>
      </c>
      <c r="W95" s="24">
        <f>BRPL_EOD!W95-BRPL_ISGS_exbus!W95</f>
        <v>3.271824866310169E-3</v>
      </c>
      <c r="X95" s="24">
        <f>BRPL_EOD!X95-BRPL_ISGS_exbus!X95</f>
        <v>-8.4184758183170061E-4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-1.8386749125056667E-3</v>
      </c>
      <c r="L96" s="24">
        <f>BRPL_EOD!L96-BRPL_ISGS_exbus!L96</f>
        <v>3.0346238133915904E-5</v>
      </c>
      <c r="M96" s="24">
        <f>BRPL_EOD!M96-BRPL_ISGS_exbus!M96</f>
        <v>2.8205328404098395E-3</v>
      </c>
      <c r="N96" s="24">
        <f>BRPL_EOD!N96-BRPL_ISGS_exbus!N96</f>
        <v>2.9504264192681262E-3</v>
      </c>
      <c r="O96" s="24">
        <f>BRPL_EOD!O96-BRPL_ISGS_exbus!O96</f>
        <v>-5.3994754018447111E-3</v>
      </c>
      <c r="P96" s="24">
        <f>BRPL_EOD!P96-BRPL_ISGS_exbus!P96</f>
        <v>2.8515057528366583E-4</v>
      </c>
      <c r="Q96" s="24">
        <f>BRPL_EOD!Q96-BRPL_ISGS_exbus!Q96</f>
        <v>6.0211581395286373E-4</v>
      </c>
      <c r="R96" s="24">
        <f>BRPL_EOD!R96-BRPL_ISGS_exbus!R96</f>
        <v>-5.0062470421075034E-4</v>
      </c>
      <c r="S96" s="24">
        <f>BRPL_EOD!S96-BRPL_ISGS_exbus!S96</f>
        <v>2.6499158699877512E-4</v>
      </c>
      <c r="T96" s="24">
        <f>BRPL_EOD!T96-BRPL_ISGS_exbus!T96</f>
        <v>-4.6910416666667842E-4</v>
      </c>
      <c r="U96" s="24">
        <f>BRPL_EOD!U96-BRPL_ISGS_exbus!U96</f>
        <v>0</v>
      </c>
      <c r="V96" s="24">
        <f>BRPL_EOD!V96-BRPL_ISGS_exbus!V96</f>
        <v>7.002757180156749E-4</v>
      </c>
      <c r="W96" s="24">
        <f>BRPL_EOD!W96-BRPL_ISGS_exbus!W96</f>
        <v>3.271824866310169E-3</v>
      </c>
      <c r="X96" s="24">
        <f>BRPL_EOD!X96-BRPL_ISGS_exbus!X96</f>
        <v>-8.4184758183170061E-4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-1.8386749125056667E-3</v>
      </c>
      <c r="L97" s="24">
        <f>BRPL_EOD!L97-BRPL_ISGS_exbus!L97</f>
        <v>3.0346238133915904E-5</v>
      </c>
      <c r="M97" s="24">
        <f>BRPL_EOD!M97-BRPL_ISGS_exbus!M97</f>
        <v>2.8205328404098395E-3</v>
      </c>
      <c r="N97" s="24">
        <f>BRPL_EOD!N97-BRPL_ISGS_exbus!N97</f>
        <v>2.9504264192681262E-3</v>
      </c>
      <c r="O97" s="24">
        <f>BRPL_EOD!O97-BRPL_ISGS_exbus!O97</f>
        <v>-5.3994754018447111E-3</v>
      </c>
      <c r="P97" s="24">
        <f>BRPL_EOD!P97-BRPL_ISGS_exbus!P97</f>
        <v>2.8515057528366583E-4</v>
      </c>
      <c r="Q97" s="24">
        <f>BRPL_EOD!Q97-BRPL_ISGS_exbus!Q97</f>
        <v>6.0211581395286373E-4</v>
      </c>
      <c r="R97" s="24">
        <f>BRPL_EOD!R97-BRPL_ISGS_exbus!R97</f>
        <v>-5.0062470421075034E-4</v>
      </c>
      <c r="S97" s="24">
        <f>BRPL_EOD!S97-BRPL_ISGS_exbus!S97</f>
        <v>2.6499158699877512E-4</v>
      </c>
      <c r="T97" s="24">
        <f>BRPL_EOD!T97-BRPL_ISGS_exbus!T97</f>
        <v>-4.6910416666667842E-4</v>
      </c>
      <c r="U97" s="24">
        <f>BRPL_EOD!U97-BRPL_ISGS_exbus!U97</f>
        <v>0</v>
      </c>
      <c r="V97" s="24">
        <f>BRPL_EOD!V97-BRPL_ISGS_exbus!V97</f>
        <v>7.002757180156749E-4</v>
      </c>
      <c r="W97" s="24">
        <f>BRPL_EOD!W97-BRPL_ISGS_exbus!W97</f>
        <v>3.271824866310169E-3</v>
      </c>
      <c r="X97" s="24">
        <f>BRPL_EOD!X97-BRPL_ISGS_exbus!X97</f>
        <v>-8.4184758183170061E-4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-1.8386749125056667E-3</v>
      </c>
      <c r="L98" s="24">
        <f>BRPL_EOD!L98-BRPL_ISGS_exbus!L98</f>
        <v>3.0346238133915904E-5</v>
      </c>
      <c r="M98" s="24">
        <f>BRPL_EOD!M98-BRPL_ISGS_exbus!M98</f>
        <v>2.8205328404098395E-3</v>
      </c>
      <c r="N98" s="24">
        <f>BRPL_EOD!N98-BRPL_ISGS_exbus!N98</f>
        <v>2.9504264192681262E-3</v>
      </c>
      <c r="O98" s="24">
        <f>BRPL_EOD!O98-BRPL_ISGS_exbus!O98</f>
        <v>-5.3994754018447111E-3</v>
      </c>
      <c r="P98" s="24">
        <f>BRPL_EOD!P98-BRPL_ISGS_exbus!P98</f>
        <v>2.8515057528366583E-4</v>
      </c>
      <c r="Q98" s="24">
        <f>BRPL_EOD!Q98-BRPL_ISGS_exbus!Q98</f>
        <v>6.0211581395286373E-4</v>
      </c>
      <c r="R98" s="24">
        <f>BRPL_EOD!R98-BRPL_ISGS_exbus!R98</f>
        <v>-5.0062470421075034E-4</v>
      </c>
      <c r="S98" s="24">
        <f>BRPL_EOD!S98-BRPL_ISGS_exbus!S98</f>
        <v>2.6499158699877512E-4</v>
      </c>
      <c r="T98" s="24">
        <f>BRPL_EOD!T98-BRPL_ISGS_exbus!T98</f>
        <v>-4.6910416666667842E-4</v>
      </c>
      <c r="U98" s="24">
        <f>BRPL_EOD!U98-BRPL_ISGS_exbus!U98</f>
        <v>0</v>
      </c>
      <c r="V98" s="24">
        <f>BRPL_EOD!V98-BRPL_ISGS_exbus!V98</f>
        <v>7.002757180156749E-4</v>
      </c>
      <c r="W98" s="24">
        <f>BRPL_EOD!W98-BRPL_ISGS_exbus!W98</f>
        <v>3.271824866310169E-3</v>
      </c>
      <c r="X98" s="24">
        <f>BRPL_EOD!X98-BRPL_ISGS_exbus!X98</f>
        <v>-8.4184758183170061E-4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5.4974606465307829E-5</v>
      </c>
      <c r="L99" s="24">
        <f>BRPL_EOD!L99-BRPL_ISGS_exbus!L99</f>
        <v>2.0656042901134875E-6</v>
      </c>
      <c r="M99" s="24">
        <f>BRPL_EOD!M99-BRPL_ISGS_exbus!M99</f>
        <v>1.0784976700306537E-4</v>
      </c>
      <c r="N99" s="24">
        <f>BRPL_EOD!N99-BRPL_ISGS_exbus!N99</f>
        <v>5.8899059848904756E-5</v>
      </c>
      <c r="O99" s="24">
        <f>BRPL_EOD!O99-BRPL_ISGS_exbus!O99</f>
        <v>-1.3091117859742596E-4</v>
      </c>
      <c r="P99" s="24">
        <f>BRPL_EOD!P99-BRPL_ISGS_exbus!P99</f>
        <v>8.6312687885836681E-6</v>
      </c>
      <c r="Q99" s="24">
        <f>BRPL_EOD!Q99-BRPL_ISGS_exbus!Q99</f>
        <v>2.9220989386180563E-5</v>
      </c>
      <c r="R99" s="24">
        <f>BRPL_EOD!R99-BRPL_ISGS_exbus!R99</f>
        <v>-5.9454793994717647E-6</v>
      </c>
      <c r="S99" s="24">
        <f>BRPL_EOD!S99-BRPL_ISGS_exbus!S99</f>
        <v>6.8991010719332557E-6</v>
      </c>
      <c r="T99" s="24">
        <f>BRPL_EOD!T99-BRPL_ISGS_exbus!T99</f>
        <v>3.638140398817824E-6</v>
      </c>
      <c r="U99" s="24">
        <f>BRPL_EOD!U99-BRPL_ISGS_exbus!U99</f>
        <v>7.3581704844727369E-6</v>
      </c>
      <c r="V99" s="24">
        <f>BRPL_EOD!V99-BRPL_ISGS_exbus!V99</f>
        <v>1.6466256965386172E-5</v>
      </c>
      <c r="W99" s="24">
        <f>BRPL_EOD!W99-BRPL_ISGS_exbus!W99</f>
        <v>5.6563294864198088E-5</v>
      </c>
      <c r="X99" s="24">
        <f>BRPL_EOD!X99-BRPL_ISGS_exbus!X99</f>
        <v>-1.1921110718127181E-5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157.51</v>
      </c>
      <c r="C3" s="197">
        <f>PPCL_NG!P3+PPCL_Spot!P3+GT_NG!P3+GT_Spot!P3+Bawana_NG!P3+Bawana_RLNG!P3+Bawana_Spot!P3</f>
        <v>157.50184643641987</v>
      </c>
      <c r="D3" s="198">
        <f t="shared" ref="D3:D66" si="0">B3-C3</f>
        <v>8.153563580123091E-3</v>
      </c>
      <c r="E3" s="197">
        <f>PPCL_NG!J3+PPCL_Spot!J3+GT_NG!J3+GT_Spot!J3+Bawana_NG!J3+Bawana_RLNG!J3+Bawana_Spot!J3</f>
        <v>77.94</v>
      </c>
      <c r="F3" s="197">
        <f>PPCL_NG!Q3+PPCL_Spot!Q3+GT_NG!Q3+GT_Spot!Q3+Bawana_NG!Q3+Bawana_RLNG!Q3+Bawana_Spot!Q3</f>
        <v>77.935830529533263</v>
      </c>
      <c r="G3" s="198">
        <f t="shared" ref="G3:G66" si="1">E3-F3</f>
        <v>4.1694704667349924E-3</v>
      </c>
      <c r="H3" s="197">
        <f>PPCL_NG!K3+PPCL_Spot!K3+GT_NG!K3+GT_Spot!K3+Bawana_NG!K3+Bawana_RLNG!K3+Bawana_Spot!K3</f>
        <v>15.32</v>
      </c>
      <c r="I3" s="197">
        <f>PPCL_NG!R3+PPCL_Spot!R3+GT_NG!R3+GT_Spot!R3+Bawana_NG!R3+Bawana_RLNG!R3+Bawana_Spot!R3</f>
        <v>15.319760075592621</v>
      </c>
      <c r="J3" s="198">
        <f t="shared" ref="J3:J66" si="2">H3-I3</f>
        <v>2.399244073796325E-4</v>
      </c>
      <c r="K3" s="197">
        <f>PPCL_NG!L3+PPCL_Spot!L3+GT_NG!L3+GT_Spot!L3+Bawana_NG!L3+Bawana_RLNG!L3+Bawana_Spot!L3</f>
        <v>72.06</v>
      </c>
      <c r="L3" s="197">
        <f>PPCL_NG!S3+PPCL_Spot!S3+GT_NG!S3+GT_Spot!S3+Bawana_NG!S3+Bawana_RLNG!S3+Bawana_Spot!S3</f>
        <v>72.058523010135389</v>
      </c>
      <c r="M3" s="198">
        <f t="shared" ref="M3:M66" si="3">K3-L3</f>
        <v>1.4769898646136426E-3</v>
      </c>
      <c r="N3" s="197">
        <f>PPCL_NG!M3+PPCL_Spot!M3+GT_NG!M3+GT_Spot!M3+Bawana_NG!M3+Bawana_RLNG!M3+Bawana_Spot!M3</f>
        <v>110.19</v>
      </c>
      <c r="O3" s="197">
        <f>PPCL_NG!T3+PPCL_Spot!T3+GT_NG!T3+GT_Spot!T3+Bawana_NG!T3+Bawana_RLNG!T3+Bawana_Spot!T3</f>
        <v>110.18403994831884</v>
      </c>
      <c r="P3" s="198">
        <f t="shared" ref="P3:P66" si="4">N3-O3</f>
        <v>5.9600516811570969E-3</v>
      </c>
      <c r="Q3" s="198">
        <f>D3+G3+J3+M3+P3</f>
        <v>2.0000000000008455E-2</v>
      </c>
    </row>
    <row r="4" spans="1:17">
      <c r="A4" s="33" t="s">
        <v>46</v>
      </c>
      <c r="B4" s="197">
        <f>PPCL_NG!I4+PPCL_Spot!I4+GT_NG!I4+GT_Spot!I4+Bawana_NG!I4+Bawana_RLNG!I4+Bawana_Spot!I4</f>
        <v>157.51</v>
      </c>
      <c r="C4" s="197">
        <f>PPCL_NG!P4+PPCL_Spot!P4+GT_NG!P4+GT_Spot!P4+Bawana_NG!P4+Bawana_RLNG!P4+Bawana_Spot!P4</f>
        <v>157.50184643641987</v>
      </c>
      <c r="D4" s="198">
        <f t="shared" si="0"/>
        <v>8.153563580123091E-3</v>
      </c>
      <c r="E4" s="197">
        <f>PPCL_NG!J4+PPCL_Spot!J4+GT_NG!J4+GT_Spot!J4+Bawana_NG!J4+Bawana_RLNG!J4+Bawana_Spot!J4</f>
        <v>77.94</v>
      </c>
      <c r="F4" s="197">
        <f>PPCL_NG!Q4+PPCL_Spot!Q4+GT_NG!Q4+GT_Spot!Q4+Bawana_NG!Q4+Bawana_RLNG!Q4+Bawana_Spot!Q4</f>
        <v>77.935830529533263</v>
      </c>
      <c r="G4" s="198">
        <f t="shared" si="1"/>
        <v>4.1694704667349924E-3</v>
      </c>
      <c r="H4" s="197">
        <f>PPCL_NG!K4+PPCL_Spot!K4+GT_NG!K4+GT_Spot!K4+Bawana_NG!K4+Bawana_RLNG!K4+Bawana_Spot!K4</f>
        <v>15.32</v>
      </c>
      <c r="I4" s="197">
        <f>PPCL_NG!R4+PPCL_Spot!R4+GT_NG!R4+GT_Spot!R4+Bawana_NG!R4+Bawana_RLNG!R4+Bawana_Spot!R4</f>
        <v>15.319760075592621</v>
      </c>
      <c r="J4" s="198">
        <f t="shared" si="2"/>
        <v>2.399244073796325E-4</v>
      </c>
      <c r="K4" s="197">
        <f>PPCL_NG!L4+PPCL_Spot!L4+GT_NG!L4+GT_Spot!L4+Bawana_NG!L4+Bawana_RLNG!L4+Bawana_Spot!L4</f>
        <v>72.06</v>
      </c>
      <c r="L4" s="197">
        <f>PPCL_NG!S4+PPCL_Spot!S4+GT_NG!S4+GT_Spot!S4+Bawana_NG!S4+Bawana_RLNG!S4+Bawana_Spot!S4</f>
        <v>72.058523010135389</v>
      </c>
      <c r="M4" s="198">
        <f t="shared" si="3"/>
        <v>1.4769898646136426E-3</v>
      </c>
      <c r="N4" s="197">
        <f>PPCL_NG!M4+PPCL_Spot!M4+GT_NG!M4+GT_Spot!M4+Bawana_NG!M4+Bawana_RLNG!M4+Bawana_Spot!M4</f>
        <v>110.19</v>
      </c>
      <c r="O4" s="197">
        <f>PPCL_NG!T4+PPCL_Spot!T4+GT_NG!T4+GT_Spot!T4+Bawana_NG!T4+Bawana_RLNG!T4+Bawana_Spot!T4</f>
        <v>110.18403994831884</v>
      </c>
      <c r="P4" s="198">
        <f t="shared" si="4"/>
        <v>5.9600516811570969E-3</v>
      </c>
      <c r="Q4" s="198">
        <f t="shared" ref="Q4:Q67" si="5">D4+G4+J4+M4+P4</f>
        <v>2.0000000000008455E-2</v>
      </c>
    </row>
    <row r="5" spans="1:17">
      <c r="A5" s="33" t="s">
        <v>47</v>
      </c>
      <c r="B5" s="197">
        <f>PPCL_NG!I5+PPCL_Spot!I5+GT_NG!I5+GT_Spot!I5+Bawana_NG!I5+Bawana_RLNG!I5+Bawana_Spot!I5</f>
        <v>157.51</v>
      </c>
      <c r="C5" s="197">
        <f>PPCL_NG!P5+PPCL_Spot!P5+GT_NG!P5+GT_Spot!P5+Bawana_NG!P5+Bawana_RLNG!P5+Bawana_Spot!P5</f>
        <v>157.50184643641987</v>
      </c>
      <c r="D5" s="198">
        <f t="shared" si="0"/>
        <v>8.153563580123091E-3</v>
      </c>
      <c r="E5" s="197">
        <f>PPCL_NG!J5+PPCL_Spot!J5+GT_NG!J5+GT_Spot!J5+Bawana_NG!J5+Bawana_RLNG!J5+Bawana_Spot!J5</f>
        <v>77.94</v>
      </c>
      <c r="F5" s="197">
        <f>PPCL_NG!Q5+PPCL_Spot!Q5+GT_NG!Q5+GT_Spot!Q5+Bawana_NG!Q5+Bawana_RLNG!Q5+Bawana_Spot!Q5</f>
        <v>77.935830529533263</v>
      </c>
      <c r="G5" s="198">
        <f t="shared" si="1"/>
        <v>4.1694704667349924E-3</v>
      </c>
      <c r="H5" s="197">
        <f>PPCL_NG!K5+PPCL_Spot!K5+GT_NG!K5+GT_Spot!K5+Bawana_NG!K5+Bawana_RLNG!K5+Bawana_Spot!K5</f>
        <v>15.32</v>
      </c>
      <c r="I5" s="197">
        <f>PPCL_NG!R5+PPCL_Spot!R5+GT_NG!R5+GT_Spot!R5+Bawana_NG!R5+Bawana_RLNG!R5+Bawana_Spot!R5</f>
        <v>15.319760075592621</v>
      </c>
      <c r="J5" s="198">
        <f t="shared" si="2"/>
        <v>2.399244073796325E-4</v>
      </c>
      <c r="K5" s="197">
        <f>PPCL_NG!L5+PPCL_Spot!L5+GT_NG!L5+GT_Spot!L5+Bawana_NG!L5+Bawana_RLNG!L5+Bawana_Spot!L5</f>
        <v>72.06</v>
      </c>
      <c r="L5" s="197">
        <f>PPCL_NG!S5+PPCL_Spot!S5+GT_NG!S5+GT_Spot!S5+Bawana_NG!S5+Bawana_RLNG!S5+Bawana_Spot!S5</f>
        <v>72.058523010135389</v>
      </c>
      <c r="M5" s="198">
        <f t="shared" si="3"/>
        <v>1.4769898646136426E-3</v>
      </c>
      <c r="N5" s="197">
        <f>PPCL_NG!M5+PPCL_Spot!M5+GT_NG!M5+GT_Spot!M5+Bawana_NG!M5+Bawana_RLNG!M5+Bawana_Spot!M5</f>
        <v>110.19</v>
      </c>
      <c r="O5" s="197">
        <f>PPCL_NG!T5+PPCL_Spot!T5+GT_NG!T5+GT_Spot!T5+Bawana_NG!T5+Bawana_RLNG!T5+Bawana_Spot!T5</f>
        <v>110.18403994831884</v>
      </c>
      <c r="P5" s="198">
        <f t="shared" si="4"/>
        <v>5.9600516811570969E-3</v>
      </c>
      <c r="Q5" s="198">
        <f t="shared" si="5"/>
        <v>2.0000000000008455E-2</v>
      </c>
    </row>
    <row r="6" spans="1:17">
      <c r="A6" s="33" t="s">
        <v>48</v>
      </c>
      <c r="B6" s="197">
        <f>PPCL_NG!I6+PPCL_Spot!I6+GT_NG!I6+GT_Spot!I6+Bawana_NG!I6+Bawana_RLNG!I6+Bawana_Spot!I6</f>
        <v>156.86000000000001</v>
      </c>
      <c r="C6" s="197">
        <f>PPCL_NG!P6+PPCL_Spot!P6+GT_NG!P6+GT_Spot!P6+Bawana_NG!P6+Bawana_RLNG!P6+Bawana_Spot!P6</f>
        <v>156.85593870871764</v>
      </c>
      <c r="D6" s="198">
        <f t="shared" si="0"/>
        <v>4.061291282368984E-3</v>
      </c>
      <c r="E6" s="197">
        <f>PPCL_NG!J6+PPCL_Spot!J6+GT_NG!J6+GT_Spot!J6+Bawana_NG!J6+Bawana_RLNG!J6+Bawana_Spot!J6</f>
        <v>77.569999999999993</v>
      </c>
      <c r="F6" s="197">
        <f>PPCL_NG!Q6+PPCL_Spot!Q6+GT_NG!Q6+GT_Spot!Q6+Bawana_NG!Q6+Bawana_RLNG!Q6+Bawana_Spot!Q6</f>
        <v>77.567679262124358</v>
      </c>
      <c r="G6" s="198">
        <f t="shared" si="1"/>
        <v>2.3207378756353592E-3</v>
      </c>
      <c r="H6" s="197">
        <f>PPCL_NG!K6+PPCL_Spot!K6+GT_NG!K6+GT_Spot!K6+Bawana_NG!K6+Bawana_RLNG!K6+Bawana_Spot!K6</f>
        <v>15.18</v>
      </c>
      <c r="I6" s="197">
        <f>PPCL_NG!R6+PPCL_Spot!R6+GT_NG!R6+GT_Spot!R6+Bawana_NG!R6+Bawana_RLNG!R6+Bawana_Spot!R6</f>
        <v>15.18</v>
      </c>
      <c r="J6" s="198">
        <f t="shared" si="2"/>
        <v>0</v>
      </c>
      <c r="K6" s="197">
        <f>PPCL_NG!L6+PPCL_Spot!L6+GT_NG!L6+GT_Spot!L6+Bawana_NG!L6+Bawana_RLNG!L6+Bawana_Spot!L6</f>
        <v>71.38</v>
      </c>
      <c r="L6" s="197">
        <f>PPCL_NG!S6+PPCL_Spot!S6+GT_NG!S6+GT_Spot!S6+Bawana_NG!S6+Bawana_RLNG!S6+Bawana_Spot!S6</f>
        <v>71.379482296935436</v>
      </c>
      <c r="M6" s="198">
        <f t="shared" si="3"/>
        <v>5.1770306455978243E-4</v>
      </c>
      <c r="N6" s="197">
        <f>PPCL_NG!M6+PPCL_Spot!M6+GT_NG!M6+GT_Spot!M6+Bawana_NG!M6+Bawana_RLNG!M6+Bawana_Spot!M6</f>
        <v>90.539999999999992</v>
      </c>
      <c r="O6" s="197">
        <f>PPCL_NG!T6+PPCL_Spot!T6+GT_NG!T6+GT_Spot!T6+Bawana_NG!T6+Bawana_RLNG!T6+Bawana_Spot!T6</f>
        <v>90.536899732222551</v>
      </c>
      <c r="P6" s="198">
        <f t="shared" si="4"/>
        <v>3.1002677774409904E-3</v>
      </c>
      <c r="Q6" s="198">
        <f t="shared" si="5"/>
        <v>1.0000000000005116E-2</v>
      </c>
    </row>
    <row r="7" spans="1:17">
      <c r="A7" s="33" t="s">
        <v>49</v>
      </c>
      <c r="B7" s="197">
        <f>PPCL_NG!I7+PPCL_Spot!I7+GT_NG!I7+GT_Spot!I7+Bawana_NG!I7+Bawana_RLNG!I7+Bawana_Spot!I7</f>
        <v>156.86000000000001</v>
      </c>
      <c r="C7" s="197">
        <f>PPCL_NG!P7+PPCL_Spot!P7+GT_NG!P7+GT_Spot!P7+Bawana_NG!P7+Bawana_RLNG!P7+Bawana_Spot!P7</f>
        <v>156.85593870871764</v>
      </c>
      <c r="D7" s="198">
        <f t="shared" si="0"/>
        <v>4.061291282368984E-3</v>
      </c>
      <c r="E7" s="197">
        <f>PPCL_NG!J7+PPCL_Spot!J7+GT_NG!J7+GT_Spot!J7+Bawana_NG!J7+Bawana_RLNG!J7+Bawana_Spot!J7</f>
        <v>77.569999999999993</v>
      </c>
      <c r="F7" s="197">
        <f>PPCL_NG!Q7+PPCL_Spot!Q7+GT_NG!Q7+GT_Spot!Q7+Bawana_NG!Q7+Bawana_RLNG!Q7+Bawana_Spot!Q7</f>
        <v>77.567679262124358</v>
      </c>
      <c r="G7" s="198">
        <f t="shared" si="1"/>
        <v>2.3207378756353592E-3</v>
      </c>
      <c r="H7" s="197">
        <f>PPCL_NG!K7+PPCL_Spot!K7+GT_NG!K7+GT_Spot!K7+Bawana_NG!K7+Bawana_RLNG!K7+Bawana_Spot!K7</f>
        <v>15.18</v>
      </c>
      <c r="I7" s="197">
        <f>PPCL_NG!R7+PPCL_Spot!R7+GT_NG!R7+GT_Spot!R7+Bawana_NG!R7+Bawana_RLNG!R7+Bawana_Spot!R7</f>
        <v>15.18</v>
      </c>
      <c r="J7" s="198">
        <f t="shared" si="2"/>
        <v>0</v>
      </c>
      <c r="K7" s="197">
        <f>PPCL_NG!L7+PPCL_Spot!L7+GT_NG!L7+GT_Spot!L7+Bawana_NG!L7+Bawana_RLNG!L7+Bawana_Spot!L7</f>
        <v>71.38</v>
      </c>
      <c r="L7" s="197">
        <f>PPCL_NG!S7+PPCL_Spot!S7+GT_NG!S7+GT_Spot!S7+Bawana_NG!S7+Bawana_RLNG!S7+Bawana_Spot!S7</f>
        <v>71.379482296935436</v>
      </c>
      <c r="M7" s="198">
        <f t="shared" si="3"/>
        <v>5.1770306455978243E-4</v>
      </c>
      <c r="N7" s="197">
        <f>PPCL_NG!M7+PPCL_Spot!M7+GT_NG!M7+GT_Spot!M7+Bawana_NG!M7+Bawana_RLNG!M7+Bawana_Spot!M7</f>
        <v>90.539999999999992</v>
      </c>
      <c r="O7" s="197">
        <f>PPCL_NG!T7+PPCL_Spot!T7+GT_NG!T7+GT_Spot!T7+Bawana_NG!T7+Bawana_RLNG!T7+Bawana_Spot!T7</f>
        <v>90.536899732222551</v>
      </c>
      <c r="P7" s="198">
        <f t="shared" si="4"/>
        <v>3.1002677774409904E-3</v>
      </c>
      <c r="Q7" s="198">
        <f t="shared" si="5"/>
        <v>1.0000000000005116E-2</v>
      </c>
    </row>
    <row r="8" spans="1:17">
      <c r="A8" s="33" t="s">
        <v>50</v>
      </c>
      <c r="B8" s="197">
        <f>PPCL_NG!I8+PPCL_Spot!I8+GT_NG!I8+GT_Spot!I8+Bawana_NG!I8+Bawana_RLNG!I8+Bawana_Spot!I8</f>
        <v>157.35</v>
      </c>
      <c r="C8" s="197">
        <f>PPCL_NG!P8+PPCL_Spot!P8+GT_NG!P8+GT_Spot!P8+Bawana_NG!P8+Bawana_RLNG!P8+Bawana_Spot!P8</f>
        <v>157.35</v>
      </c>
      <c r="D8" s="198">
        <f t="shared" si="0"/>
        <v>0</v>
      </c>
      <c r="E8" s="197">
        <f>PPCL_NG!J8+PPCL_Spot!J8+GT_NG!J8+GT_Spot!J8+Bawana_NG!J8+Bawana_RLNG!J8+Bawana_Spot!J8</f>
        <v>77.77</v>
      </c>
      <c r="F8" s="197">
        <f>PPCL_NG!Q8+PPCL_Spot!Q8+GT_NG!Q8+GT_Spot!Q8+Bawana_NG!Q8+Bawana_RLNG!Q8+Bawana_Spot!Q8</f>
        <v>77.77</v>
      </c>
      <c r="G8" s="198">
        <f t="shared" si="1"/>
        <v>0</v>
      </c>
      <c r="H8" s="197">
        <f>PPCL_NG!K8+PPCL_Spot!K8+GT_NG!K8+GT_Spot!K8+Bawana_NG!K8+Bawana_RLNG!K8+Bawana_Spot!K8</f>
        <v>15.18</v>
      </c>
      <c r="I8" s="197">
        <f>PPCL_NG!R8+PPCL_Spot!R8+GT_NG!R8+GT_Spot!R8+Bawana_NG!R8+Bawana_RLNG!R8+Bawana_Spot!R8</f>
        <v>15.18</v>
      </c>
      <c r="J8" s="198">
        <f t="shared" si="2"/>
        <v>0</v>
      </c>
      <c r="K8" s="197">
        <f>PPCL_NG!L8+PPCL_Spot!L8+GT_NG!L8+GT_Spot!L8+Bawana_NG!L8+Bawana_RLNG!L8+Bawana_Spot!L8</f>
        <v>71.42</v>
      </c>
      <c r="L8" s="197">
        <f>PPCL_NG!S8+PPCL_Spot!S8+GT_NG!S8+GT_Spot!S8+Bawana_NG!S8+Bawana_RLNG!S8+Bawana_Spot!S8</f>
        <v>71.42</v>
      </c>
      <c r="M8" s="198">
        <f t="shared" si="3"/>
        <v>0</v>
      </c>
      <c r="N8" s="197">
        <f>PPCL_NG!M8+PPCL_Spot!M8+GT_NG!M8+GT_Spot!M8+Bawana_NG!M8+Bawana_RLNG!M8+Bawana_Spot!M8</f>
        <v>90.8</v>
      </c>
      <c r="O8" s="197">
        <f>PPCL_NG!T8+PPCL_Spot!T8+GT_NG!T8+GT_Spot!T8+Bawana_NG!T8+Bawana_RLNG!T8+Bawana_Spot!T8</f>
        <v>90.8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157.35</v>
      </c>
      <c r="C9" s="197">
        <f>PPCL_NG!P9+PPCL_Spot!P9+GT_NG!P9+GT_Spot!P9+Bawana_NG!P9+Bawana_RLNG!P9+Bawana_Spot!P9</f>
        <v>157.35</v>
      </c>
      <c r="D9" s="198">
        <f t="shared" si="0"/>
        <v>0</v>
      </c>
      <c r="E9" s="197">
        <f>PPCL_NG!J9+PPCL_Spot!J9+GT_NG!J9+GT_Spot!J9+Bawana_NG!J9+Bawana_RLNG!J9+Bawana_Spot!J9</f>
        <v>77.77</v>
      </c>
      <c r="F9" s="197">
        <f>PPCL_NG!Q9+PPCL_Spot!Q9+GT_NG!Q9+GT_Spot!Q9+Bawana_NG!Q9+Bawana_RLNG!Q9+Bawana_Spot!Q9</f>
        <v>77.77</v>
      </c>
      <c r="G9" s="198">
        <f t="shared" si="1"/>
        <v>0</v>
      </c>
      <c r="H9" s="197">
        <f>PPCL_NG!K9+PPCL_Spot!K9+GT_NG!K9+GT_Spot!K9+Bawana_NG!K9+Bawana_RLNG!K9+Bawana_Spot!K9</f>
        <v>15.18</v>
      </c>
      <c r="I9" s="197">
        <f>PPCL_NG!R9+PPCL_Spot!R9+GT_NG!R9+GT_Spot!R9+Bawana_NG!R9+Bawana_RLNG!R9+Bawana_Spot!R9</f>
        <v>15.18</v>
      </c>
      <c r="J9" s="198">
        <f t="shared" si="2"/>
        <v>0</v>
      </c>
      <c r="K9" s="197">
        <f>PPCL_NG!L9+PPCL_Spot!L9+GT_NG!L9+GT_Spot!L9+Bawana_NG!L9+Bawana_RLNG!L9+Bawana_Spot!L9</f>
        <v>71.42</v>
      </c>
      <c r="L9" s="197">
        <f>PPCL_NG!S9+PPCL_Spot!S9+GT_NG!S9+GT_Spot!S9+Bawana_NG!S9+Bawana_RLNG!S9+Bawana_Spot!S9</f>
        <v>71.42</v>
      </c>
      <c r="M9" s="198">
        <f t="shared" si="3"/>
        <v>0</v>
      </c>
      <c r="N9" s="197">
        <f>PPCL_NG!M9+PPCL_Spot!M9+GT_NG!M9+GT_Spot!M9+Bawana_NG!M9+Bawana_RLNG!M9+Bawana_Spot!M9</f>
        <v>90.8</v>
      </c>
      <c r="O9" s="197">
        <f>PPCL_NG!T9+PPCL_Spot!T9+GT_NG!T9+GT_Spot!T9+Bawana_NG!T9+Bawana_RLNG!T9+Bawana_Spot!T9</f>
        <v>90.8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157.35</v>
      </c>
      <c r="C10" s="197">
        <f>PPCL_NG!P10+PPCL_Spot!P10+GT_NG!P10+GT_Spot!P10+Bawana_NG!P10+Bawana_RLNG!P10+Bawana_Spot!P10</f>
        <v>157.35</v>
      </c>
      <c r="D10" s="198">
        <f t="shared" si="0"/>
        <v>0</v>
      </c>
      <c r="E10" s="197">
        <f>PPCL_NG!J10+PPCL_Spot!J10+GT_NG!J10+GT_Spot!J10+Bawana_NG!J10+Bawana_RLNG!J10+Bawana_Spot!J10</f>
        <v>77.77</v>
      </c>
      <c r="F10" s="197">
        <f>PPCL_NG!Q10+PPCL_Spot!Q10+GT_NG!Q10+GT_Spot!Q10+Bawana_NG!Q10+Bawana_RLNG!Q10+Bawana_Spot!Q10</f>
        <v>77.77</v>
      </c>
      <c r="G10" s="198">
        <f t="shared" si="1"/>
        <v>0</v>
      </c>
      <c r="H10" s="197">
        <f>PPCL_NG!K10+PPCL_Spot!K10+GT_NG!K10+GT_Spot!K10+Bawana_NG!K10+Bawana_RLNG!K10+Bawana_Spot!K10</f>
        <v>15.18</v>
      </c>
      <c r="I10" s="197">
        <f>PPCL_NG!R10+PPCL_Spot!R10+GT_NG!R10+GT_Spot!R10+Bawana_NG!R10+Bawana_RLNG!R10+Bawana_Spot!R10</f>
        <v>15.18</v>
      </c>
      <c r="J10" s="198">
        <f t="shared" si="2"/>
        <v>0</v>
      </c>
      <c r="K10" s="197">
        <f>PPCL_NG!L10+PPCL_Spot!L10+GT_NG!L10+GT_Spot!L10+Bawana_NG!L10+Bawana_RLNG!L10+Bawana_Spot!L10</f>
        <v>71.42</v>
      </c>
      <c r="L10" s="197">
        <f>PPCL_NG!S10+PPCL_Spot!S10+GT_NG!S10+GT_Spot!S10+Bawana_NG!S10+Bawana_RLNG!S10+Bawana_Spot!S10</f>
        <v>71.42</v>
      </c>
      <c r="M10" s="198">
        <f t="shared" si="3"/>
        <v>0</v>
      </c>
      <c r="N10" s="197">
        <f>PPCL_NG!M10+PPCL_Spot!M10+GT_NG!M10+GT_Spot!M10+Bawana_NG!M10+Bawana_RLNG!M10+Bawana_Spot!M10</f>
        <v>90.8</v>
      </c>
      <c r="O10" s="197">
        <f>PPCL_NG!T10+PPCL_Spot!T10+GT_NG!T10+GT_Spot!T10+Bawana_NG!T10+Bawana_RLNG!T10+Bawana_Spot!T10</f>
        <v>90.8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157.35</v>
      </c>
      <c r="C11" s="197">
        <f>PPCL_NG!P11+PPCL_Spot!P11+GT_NG!P11+GT_Spot!P11+Bawana_NG!P11+Bawana_RLNG!P11+Bawana_Spot!P11</f>
        <v>157.35</v>
      </c>
      <c r="D11" s="198">
        <f t="shared" si="0"/>
        <v>0</v>
      </c>
      <c r="E11" s="197">
        <f>PPCL_NG!J11+PPCL_Spot!J11+GT_NG!J11+GT_Spot!J11+Bawana_NG!J11+Bawana_RLNG!J11+Bawana_Spot!J11</f>
        <v>77.77</v>
      </c>
      <c r="F11" s="197">
        <f>PPCL_NG!Q11+PPCL_Spot!Q11+GT_NG!Q11+GT_Spot!Q11+Bawana_NG!Q11+Bawana_RLNG!Q11+Bawana_Spot!Q11</f>
        <v>77.77</v>
      </c>
      <c r="G11" s="198">
        <f t="shared" si="1"/>
        <v>0</v>
      </c>
      <c r="H11" s="197">
        <f>PPCL_NG!K11+PPCL_Spot!K11+GT_NG!K11+GT_Spot!K11+Bawana_NG!K11+Bawana_RLNG!K11+Bawana_Spot!K11</f>
        <v>15.18</v>
      </c>
      <c r="I11" s="197">
        <f>PPCL_NG!R11+PPCL_Spot!R11+GT_NG!R11+GT_Spot!R11+Bawana_NG!R11+Bawana_RLNG!R11+Bawana_Spot!R11</f>
        <v>15.18</v>
      </c>
      <c r="J11" s="198">
        <f t="shared" si="2"/>
        <v>0</v>
      </c>
      <c r="K11" s="197">
        <f>PPCL_NG!L11+PPCL_Spot!L11+GT_NG!L11+GT_Spot!L11+Bawana_NG!L11+Bawana_RLNG!L11+Bawana_Spot!L11</f>
        <v>71.42</v>
      </c>
      <c r="L11" s="197">
        <f>PPCL_NG!S11+PPCL_Spot!S11+GT_NG!S11+GT_Spot!S11+Bawana_NG!S11+Bawana_RLNG!S11+Bawana_Spot!S11</f>
        <v>71.42</v>
      </c>
      <c r="M11" s="198">
        <f t="shared" si="3"/>
        <v>0</v>
      </c>
      <c r="N11" s="197">
        <f>PPCL_NG!M11+PPCL_Spot!M11+GT_NG!M11+GT_Spot!M11+Bawana_NG!M11+Bawana_RLNG!M11+Bawana_Spot!M11</f>
        <v>90.8</v>
      </c>
      <c r="O11" s="197">
        <f>PPCL_NG!T11+PPCL_Spot!T11+GT_NG!T11+GT_Spot!T11+Bawana_NG!T11+Bawana_RLNG!T11+Bawana_Spot!T11</f>
        <v>90.8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158</v>
      </c>
      <c r="C12" s="197">
        <f>PPCL_NG!P12+PPCL_Spot!P12+GT_NG!P12+GT_Spot!P12+Bawana_NG!P12+Bawana_RLNG!P12+Bawana_Spot!P12</f>
        <v>158</v>
      </c>
      <c r="D12" s="198">
        <f t="shared" si="0"/>
        <v>0</v>
      </c>
      <c r="E12" s="197">
        <f>PPCL_NG!J12+PPCL_Spot!J12+GT_NG!J12+GT_Spot!J12+Bawana_NG!J12+Bawana_RLNG!J12+Bawana_Spot!J12</f>
        <v>78.14</v>
      </c>
      <c r="F12" s="197">
        <f>PPCL_NG!Q12+PPCL_Spot!Q12+GT_NG!Q12+GT_Spot!Q12+Bawana_NG!Q12+Bawana_RLNG!Q12+Bawana_Spot!Q12</f>
        <v>78.14</v>
      </c>
      <c r="G12" s="198">
        <f t="shared" si="1"/>
        <v>0</v>
      </c>
      <c r="H12" s="197">
        <f>PPCL_NG!K12+PPCL_Spot!K12+GT_NG!K12+GT_Spot!K12+Bawana_NG!K12+Bawana_RLNG!K12+Bawana_Spot!K12</f>
        <v>15.32</v>
      </c>
      <c r="I12" s="197">
        <f>PPCL_NG!R12+PPCL_Spot!R12+GT_NG!R12+GT_Spot!R12+Bawana_NG!R12+Bawana_RLNG!R12+Bawana_Spot!R12</f>
        <v>15.32</v>
      </c>
      <c r="J12" s="198">
        <f t="shared" si="2"/>
        <v>0</v>
      </c>
      <c r="K12" s="197">
        <f>PPCL_NG!L12+PPCL_Spot!L12+GT_NG!L12+GT_Spot!L12+Bawana_NG!L12+Bawana_RLNG!L12+Bawana_Spot!L12</f>
        <v>72.099999999999994</v>
      </c>
      <c r="L12" s="197">
        <f>PPCL_NG!S12+PPCL_Spot!S12+GT_NG!S12+GT_Spot!S12+Bawana_NG!S12+Bawana_RLNG!S12+Bawana_Spot!S12</f>
        <v>72.099999999999994</v>
      </c>
      <c r="M12" s="198">
        <f t="shared" si="3"/>
        <v>0</v>
      </c>
      <c r="N12" s="197">
        <f>PPCL_NG!M12+PPCL_Spot!M12+GT_NG!M12+GT_Spot!M12+Bawana_NG!M12+Bawana_RLNG!M12+Bawana_Spot!M12</f>
        <v>90.960000000000008</v>
      </c>
      <c r="O12" s="197">
        <f>PPCL_NG!T12+PPCL_Spot!T12+GT_NG!T12+GT_Spot!T12+Bawana_NG!T12+Bawana_RLNG!T12+Bawana_Spot!T12</f>
        <v>90.960000000000008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140.87</v>
      </c>
      <c r="C13" s="197">
        <f>PPCL_NG!P13+PPCL_Spot!P13+GT_NG!P13+GT_Spot!P13+Bawana_NG!P13+Bawana_RLNG!P13+Bawana_Spot!P13</f>
        <v>140.86619925349063</v>
      </c>
      <c r="D13" s="198">
        <f t="shared" si="0"/>
        <v>3.8007465093699011E-3</v>
      </c>
      <c r="E13" s="197">
        <f>PPCL_NG!J13+PPCL_Spot!J13+GT_NG!J13+GT_Spot!J13+Bawana_NG!J13+Bawana_RLNG!J13+Bawana_Spot!J13</f>
        <v>80.84</v>
      </c>
      <c r="F13" s="197">
        <f>PPCL_NG!Q13+PPCL_Spot!Q13+GT_NG!Q13+GT_Spot!Q13+Bawana_NG!Q13+Bawana_RLNG!Q13+Bawana_Spot!Q13</f>
        <v>80.837801944610845</v>
      </c>
      <c r="G13" s="198">
        <f t="shared" si="1"/>
        <v>2.1980553891580712E-3</v>
      </c>
      <c r="H13" s="197">
        <f>PPCL_NG!K13+PPCL_Spot!K13+GT_NG!K13+GT_Spot!K13+Bawana_NG!K13+Bawana_RLNG!K13+Bawana_Spot!K13</f>
        <v>15.32</v>
      </c>
      <c r="I13" s="197">
        <f>PPCL_NG!R13+PPCL_Spot!R13+GT_NG!R13+GT_Spot!R13+Bawana_NG!R13+Bawana_RLNG!R13+Bawana_Spot!R13</f>
        <v>15.319730887977514</v>
      </c>
      <c r="J13" s="198">
        <f t="shared" si="2"/>
        <v>2.6911202248669497E-4</v>
      </c>
      <c r="K13" s="197">
        <f>PPCL_NG!L13+PPCL_Spot!L13+GT_NG!L13+GT_Spot!L13+Bawana_NG!L13+Bawana_RLNG!L13+Bawana_Spot!L13</f>
        <v>72.099999999999994</v>
      </c>
      <c r="L13" s="197">
        <f>PPCL_NG!S13+PPCL_Spot!S13+GT_NG!S13+GT_Spot!S13+Bawana_NG!S13+Bawana_RLNG!S13+Bawana_Spot!S13</f>
        <v>72.098924012718314</v>
      </c>
      <c r="M13" s="198">
        <f t="shared" si="3"/>
        <v>1.0759872816805682E-3</v>
      </c>
      <c r="N13" s="197">
        <f>PPCL_NG!M13+PPCL_Spot!M13+GT_NG!M13+GT_Spot!M13+Bawana_NG!M13+Bawana_RLNG!M13+Bawana_Spot!M13</f>
        <v>98.48</v>
      </c>
      <c r="O13" s="197">
        <f>PPCL_NG!T13+PPCL_Spot!T13+GT_NG!T13+GT_Spot!T13+Bawana_NG!T13+Bawana_RLNG!T13+Bawana_Spot!T13</f>
        <v>98.477343901202715</v>
      </c>
      <c r="P13" s="198">
        <f t="shared" si="4"/>
        <v>2.6560987972885641E-3</v>
      </c>
      <c r="Q13" s="198">
        <f t="shared" si="5"/>
        <v>9.9999999999837996E-3</v>
      </c>
    </row>
    <row r="14" spans="1:17">
      <c r="A14" s="33" t="s">
        <v>56</v>
      </c>
      <c r="B14" s="197">
        <f>PPCL_NG!I14+PPCL_Spot!I14+GT_NG!I14+GT_Spot!I14+Bawana_NG!I14+Bawana_RLNG!I14+Bawana_Spot!I14</f>
        <v>140.87</v>
      </c>
      <c r="C14" s="197">
        <f>PPCL_NG!P14+PPCL_Spot!P14+GT_NG!P14+GT_Spot!P14+Bawana_NG!P14+Bawana_RLNG!P14+Bawana_Spot!P14</f>
        <v>140.86619925349063</v>
      </c>
      <c r="D14" s="198">
        <f t="shared" si="0"/>
        <v>3.8007465093699011E-3</v>
      </c>
      <c r="E14" s="197">
        <f>PPCL_NG!J14+PPCL_Spot!J14+GT_NG!J14+GT_Spot!J14+Bawana_NG!J14+Bawana_RLNG!J14+Bawana_Spot!J14</f>
        <v>80.84</v>
      </c>
      <c r="F14" s="197">
        <f>PPCL_NG!Q14+PPCL_Spot!Q14+GT_NG!Q14+GT_Spot!Q14+Bawana_NG!Q14+Bawana_RLNG!Q14+Bawana_Spot!Q14</f>
        <v>80.837801944610845</v>
      </c>
      <c r="G14" s="198">
        <f t="shared" si="1"/>
        <v>2.1980553891580712E-3</v>
      </c>
      <c r="H14" s="197">
        <f>PPCL_NG!K14+PPCL_Spot!K14+GT_NG!K14+GT_Spot!K14+Bawana_NG!K14+Bawana_RLNG!K14+Bawana_Spot!K14</f>
        <v>15.32</v>
      </c>
      <c r="I14" s="197">
        <f>PPCL_NG!R14+PPCL_Spot!R14+GT_NG!R14+GT_Spot!R14+Bawana_NG!R14+Bawana_RLNG!R14+Bawana_Spot!R14</f>
        <v>15.319730887977514</v>
      </c>
      <c r="J14" s="198">
        <f t="shared" si="2"/>
        <v>2.6911202248669497E-4</v>
      </c>
      <c r="K14" s="197">
        <f>PPCL_NG!L14+PPCL_Spot!L14+GT_NG!L14+GT_Spot!L14+Bawana_NG!L14+Bawana_RLNG!L14+Bawana_Spot!L14</f>
        <v>72.099999999999994</v>
      </c>
      <c r="L14" s="197">
        <f>PPCL_NG!S14+PPCL_Spot!S14+GT_NG!S14+GT_Spot!S14+Bawana_NG!S14+Bawana_RLNG!S14+Bawana_Spot!S14</f>
        <v>72.098924012718314</v>
      </c>
      <c r="M14" s="198">
        <f t="shared" si="3"/>
        <v>1.0759872816805682E-3</v>
      </c>
      <c r="N14" s="197">
        <f>PPCL_NG!M14+PPCL_Spot!M14+GT_NG!M14+GT_Spot!M14+Bawana_NG!M14+Bawana_RLNG!M14+Bawana_Spot!M14</f>
        <v>98.48</v>
      </c>
      <c r="O14" s="197">
        <f>PPCL_NG!T14+PPCL_Spot!T14+GT_NG!T14+GT_Spot!T14+Bawana_NG!T14+Bawana_RLNG!T14+Bawana_Spot!T14</f>
        <v>98.477343901202715</v>
      </c>
      <c r="P14" s="198">
        <f t="shared" si="4"/>
        <v>2.6560987972885641E-3</v>
      </c>
      <c r="Q14" s="198">
        <f t="shared" si="5"/>
        <v>9.9999999999837996E-3</v>
      </c>
    </row>
    <row r="15" spans="1:17">
      <c r="A15" s="33" t="s">
        <v>57</v>
      </c>
      <c r="B15" s="197">
        <f>PPCL_NG!I15+PPCL_Spot!I15+GT_NG!I15+GT_Spot!I15+Bawana_NG!I15+Bawana_RLNG!I15+Bawana_Spot!I15</f>
        <v>140.87</v>
      </c>
      <c r="C15" s="197">
        <f>PPCL_NG!P15+PPCL_Spot!P15+GT_NG!P15+GT_Spot!P15+Bawana_NG!P15+Bawana_RLNG!P15+Bawana_Spot!P15</f>
        <v>140.86619925349063</v>
      </c>
      <c r="D15" s="198">
        <f t="shared" si="0"/>
        <v>3.8007465093699011E-3</v>
      </c>
      <c r="E15" s="197">
        <f>PPCL_NG!J15+PPCL_Spot!J15+GT_NG!J15+GT_Spot!J15+Bawana_NG!J15+Bawana_RLNG!J15+Bawana_Spot!J15</f>
        <v>80.84</v>
      </c>
      <c r="F15" s="197">
        <f>PPCL_NG!Q15+PPCL_Spot!Q15+GT_NG!Q15+GT_Spot!Q15+Bawana_NG!Q15+Bawana_RLNG!Q15+Bawana_Spot!Q15</f>
        <v>80.837801944610845</v>
      </c>
      <c r="G15" s="198">
        <f t="shared" si="1"/>
        <v>2.1980553891580712E-3</v>
      </c>
      <c r="H15" s="197">
        <f>PPCL_NG!K15+PPCL_Spot!K15+GT_NG!K15+GT_Spot!K15+Bawana_NG!K15+Bawana_RLNG!K15+Bawana_Spot!K15</f>
        <v>15.32</v>
      </c>
      <c r="I15" s="197">
        <f>PPCL_NG!R15+PPCL_Spot!R15+GT_NG!R15+GT_Spot!R15+Bawana_NG!R15+Bawana_RLNG!R15+Bawana_Spot!R15</f>
        <v>15.319730887977514</v>
      </c>
      <c r="J15" s="198">
        <f t="shared" si="2"/>
        <v>2.6911202248669497E-4</v>
      </c>
      <c r="K15" s="197">
        <f>PPCL_NG!L15+PPCL_Spot!L15+GT_NG!L15+GT_Spot!L15+Bawana_NG!L15+Bawana_RLNG!L15+Bawana_Spot!L15</f>
        <v>72.099999999999994</v>
      </c>
      <c r="L15" s="197">
        <f>PPCL_NG!S15+PPCL_Spot!S15+GT_NG!S15+GT_Spot!S15+Bawana_NG!S15+Bawana_RLNG!S15+Bawana_Spot!S15</f>
        <v>72.098924012718314</v>
      </c>
      <c r="M15" s="198">
        <f t="shared" si="3"/>
        <v>1.0759872816805682E-3</v>
      </c>
      <c r="N15" s="197">
        <f>PPCL_NG!M15+PPCL_Spot!M15+GT_NG!M15+GT_Spot!M15+Bawana_NG!M15+Bawana_RLNG!M15+Bawana_Spot!M15</f>
        <v>98.48</v>
      </c>
      <c r="O15" s="197">
        <f>PPCL_NG!T15+PPCL_Spot!T15+GT_NG!T15+GT_Spot!T15+Bawana_NG!T15+Bawana_RLNG!T15+Bawana_Spot!T15</f>
        <v>98.477343901202715</v>
      </c>
      <c r="P15" s="198">
        <f t="shared" si="4"/>
        <v>2.6560987972885641E-3</v>
      </c>
      <c r="Q15" s="198">
        <f t="shared" si="5"/>
        <v>9.9999999999837996E-3</v>
      </c>
    </row>
    <row r="16" spans="1:17">
      <c r="A16" s="33" t="s">
        <v>58</v>
      </c>
      <c r="B16" s="197">
        <f>PPCL_NG!I16+PPCL_Spot!I16+GT_NG!I16+GT_Spot!I16+Bawana_NG!I16+Bawana_RLNG!I16+Bawana_Spot!I16</f>
        <v>140.87</v>
      </c>
      <c r="C16" s="197">
        <f>PPCL_NG!P16+PPCL_Spot!P16+GT_NG!P16+GT_Spot!P16+Bawana_NG!P16+Bawana_RLNG!P16+Bawana_Spot!P16</f>
        <v>140.86619925349063</v>
      </c>
      <c r="D16" s="198">
        <f t="shared" si="0"/>
        <v>3.8007465093699011E-3</v>
      </c>
      <c r="E16" s="197">
        <f>PPCL_NG!J16+PPCL_Spot!J16+GT_NG!J16+GT_Spot!J16+Bawana_NG!J16+Bawana_RLNG!J16+Bawana_Spot!J16</f>
        <v>80.84</v>
      </c>
      <c r="F16" s="197">
        <f>PPCL_NG!Q16+PPCL_Spot!Q16+GT_NG!Q16+GT_Spot!Q16+Bawana_NG!Q16+Bawana_RLNG!Q16+Bawana_Spot!Q16</f>
        <v>80.837801944610845</v>
      </c>
      <c r="G16" s="198">
        <f t="shared" si="1"/>
        <v>2.1980553891580712E-3</v>
      </c>
      <c r="H16" s="197">
        <f>PPCL_NG!K16+PPCL_Spot!K16+GT_NG!K16+GT_Spot!K16+Bawana_NG!K16+Bawana_RLNG!K16+Bawana_Spot!K16</f>
        <v>15.32</v>
      </c>
      <c r="I16" s="197">
        <f>PPCL_NG!R16+PPCL_Spot!R16+GT_NG!R16+GT_Spot!R16+Bawana_NG!R16+Bawana_RLNG!R16+Bawana_Spot!R16</f>
        <v>15.319730887977514</v>
      </c>
      <c r="J16" s="198">
        <f t="shared" si="2"/>
        <v>2.6911202248669497E-4</v>
      </c>
      <c r="K16" s="197">
        <f>PPCL_NG!L16+PPCL_Spot!L16+GT_NG!L16+GT_Spot!L16+Bawana_NG!L16+Bawana_RLNG!L16+Bawana_Spot!L16</f>
        <v>72.099999999999994</v>
      </c>
      <c r="L16" s="197">
        <f>PPCL_NG!S16+PPCL_Spot!S16+GT_NG!S16+GT_Spot!S16+Bawana_NG!S16+Bawana_RLNG!S16+Bawana_Spot!S16</f>
        <v>72.098924012718314</v>
      </c>
      <c r="M16" s="198">
        <f t="shared" si="3"/>
        <v>1.0759872816805682E-3</v>
      </c>
      <c r="N16" s="197">
        <f>PPCL_NG!M16+PPCL_Spot!M16+GT_NG!M16+GT_Spot!M16+Bawana_NG!M16+Bawana_RLNG!M16+Bawana_Spot!M16</f>
        <v>98.48</v>
      </c>
      <c r="O16" s="197">
        <f>PPCL_NG!T16+PPCL_Spot!T16+GT_NG!T16+GT_Spot!T16+Bawana_NG!T16+Bawana_RLNG!T16+Bawana_Spot!T16</f>
        <v>98.477343901202715</v>
      </c>
      <c r="P16" s="198">
        <f t="shared" si="4"/>
        <v>2.6560987972885641E-3</v>
      </c>
      <c r="Q16" s="198">
        <f t="shared" si="5"/>
        <v>9.9999999999837996E-3</v>
      </c>
    </row>
    <row r="17" spans="1:17">
      <c r="A17" s="33" t="s">
        <v>59</v>
      </c>
      <c r="B17" s="197">
        <f>PPCL_NG!I17+PPCL_Spot!I17+GT_NG!I17+GT_Spot!I17+Bawana_NG!I17+Bawana_RLNG!I17+Bawana_Spot!I17</f>
        <v>140.87</v>
      </c>
      <c r="C17" s="197">
        <f>PPCL_NG!P17+PPCL_Spot!P17+GT_NG!P17+GT_Spot!P17+Bawana_NG!P17+Bawana_RLNG!P17+Bawana_Spot!P17</f>
        <v>140.86619925349063</v>
      </c>
      <c r="D17" s="198">
        <f t="shared" si="0"/>
        <v>3.8007465093699011E-3</v>
      </c>
      <c r="E17" s="197">
        <f>PPCL_NG!J17+PPCL_Spot!J17+GT_NG!J17+GT_Spot!J17+Bawana_NG!J17+Bawana_RLNG!J17+Bawana_Spot!J17</f>
        <v>80.84</v>
      </c>
      <c r="F17" s="197">
        <f>PPCL_NG!Q17+PPCL_Spot!Q17+GT_NG!Q17+GT_Spot!Q17+Bawana_NG!Q17+Bawana_RLNG!Q17+Bawana_Spot!Q17</f>
        <v>80.837801944610845</v>
      </c>
      <c r="G17" s="198">
        <f t="shared" si="1"/>
        <v>2.1980553891580712E-3</v>
      </c>
      <c r="H17" s="197">
        <f>PPCL_NG!K17+PPCL_Spot!K17+GT_NG!K17+GT_Spot!K17+Bawana_NG!K17+Bawana_RLNG!K17+Bawana_Spot!K17</f>
        <v>15.32</v>
      </c>
      <c r="I17" s="197">
        <f>PPCL_NG!R17+PPCL_Spot!R17+GT_NG!R17+GT_Spot!R17+Bawana_NG!R17+Bawana_RLNG!R17+Bawana_Spot!R17</f>
        <v>15.319730887977514</v>
      </c>
      <c r="J17" s="198">
        <f t="shared" si="2"/>
        <v>2.6911202248669497E-4</v>
      </c>
      <c r="K17" s="197">
        <f>PPCL_NG!L17+PPCL_Spot!L17+GT_NG!L17+GT_Spot!L17+Bawana_NG!L17+Bawana_RLNG!L17+Bawana_Spot!L17</f>
        <v>72.099999999999994</v>
      </c>
      <c r="L17" s="197">
        <f>PPCL_NG!S17+PPCL_Spot!S17+GT_NG!S17+GT_Spot!S17+Bawana_NG!S17+Bawana_RLNG!S17+Bawana_Spot!S17</f>
        <v>72.098924012718314</v>
      </c>
      <c r="M17" s="198">
        <f t="shared" si="3"/>
        <v>1.0759872816805682E-3</v>
      </c>
      <c r="N17" s="197">
        <f>PPCL_NG!M17+PPCL_Spot!M17+GT_NG!M17+GT_Spot!M17+Bawana_NG!M17+Bawana_RLNG!M17+Bawana_Spot!M17</f>
        <v>98.48</v>
      </c>
      <c r="O17" s="197">
        <f>PPCL_NG!T17+PPCL_Spot!T17+GT_NG!T17+GT_Spot!T17+Bawana_NG!T17+Bawana_RLNG!T17+Bawana_Spot!T17</f>
        <v>98.477343901202715</v>
      </c>
      <c r="P17" s="198">
        <f t="shared" si="4"/>
        <v>2.6560987972885641E-3</v>
      </c>
      <c r="Q17" s="198">
        <f t="shared" si="5"/>
        <v>9.9999999999837996E-3</v>
      </c>
    </row>
    <row r="18" spans="1:17">
      <c r="A18" s="33" t="s">
        <v>60</v>
      </c>
      <c r="B18" s="197">
        <f>PPCL_NG!I18+PPCL_Spot!I18+GT_NG!I18+GT_Spot!I18+Bawana_NG!I18+Bawana_RLNG!I18+Bawana_Spot!I18</f>
        <v>140.87</v>
      </c>
      <c r="C18" s="197">
        <f>PPCL_NG!P18+PPCL_Spot!P18+GT_NG!P18+GT_Spot!P18+Bawana_NG!P18+Bawana_RLNG!P18+Bawana_Spot!P18</f>
        <v>140.86619925349063</v>
      </c>
      <c r="D18" s="198">
        <f t="shared" si="0"/>
        <v>3.8007465093699011E-3</v>
      </c>
      <c r="E18" s="197">
        <f>PPCL_NG!J18+PPCL_Spot!J18+GT_NG!J18+GT_Spot!J18+Bawana_NG!J18+Bawana_RLNG!J18+Bawana_Spot!J18</f>
        <v>80.84</v>
      </c>
      <c r="F18" s="197">
        <f>PPCL_NG!Q18+PPCL_Spot!Q18+GT_NG!Q18+GT_Spot!Q18+Bawana_NG!Q18+Bawana_RLNG!Q18+Bawana_Spot!Q18</f>
        <v>80.837801944610845</v>
      </c>
      <c r="G18" s="198">
        <f t="shared" si="1"/>
        <v>2.1980553891580712E-3</v>
      </c>
      <c r="H18" s="197">
        <f>PPCL_NG!K18+PPCL_Spot!K18+GT_NG!K18+GT_Spot!K18+Bawana_NG!K18+Bawana_RLNG!K18+Bawana_Spot!K18</f>
        <v>15.32</v>
      </c>
      <c r="I18" s="197">
        <f>PPCL_NG!R18+PPCL_Spot!R18+GT_NG!R18+GT_Spot!R18+Bawana_NG!R18+Bawana_RLNG!R18+Bawana_Spot!R18</f>
        <v>15.319730887977514</v>
      </c>
      <c r="J18" s="198">
        <f t="shared" si="2"/>
        <v>2.6911202248669497E-4</v>
      </c>
      <c r="K18" s="197">
        <f>PPCL_NG!L18+PPCL_Spot!L18+GT_NG!L18+GT_Spot!L18+Bawana_NG!L18+Bawana_RLNG!L18+Bawana_Spot!L18</f>
        <v>72.099999999999994</v>
      </c>
      <c r="L18" s="197">
        <f>PPCL_NG!S18+PPCL_Spot!S18+GT_NG!S18+GT_Spot!S18+Bawana_NG!S18+Bawana_RLNG!S18+Bawana_Spot!S18</f>
        <v>72.098924012718314</v>
      </c>
      <c r="M18" s="198">
        <f t="shared" si="3"/>
        <v>1.0759872816805682E-3</v>
      </c>
      <c r="N18" s="197">
        <f>PPCL_NG!M18+PPCL_Spot!M18+GT_NG!M18+GT_Spot!M18+Bawana_NG!M18+Bawana_RLNG!M18+Bawana_Spot!M18</f>
        <v>98.48</v>
      </c>
      <c r="O18" s="197">
        <f>PPCL_NG!T18+PPCL_Spot!T18+GT_NG!T18+GT_Spot!T18+Bawana_NG!T18+Bawana_RLNG!T18+Bawana_Spot!T18</f>
        <v>98.477343901202715</v>
      </c>
      <c r="P18" s="198">
        <f t="shared" si="4"/>
        <v>2.6560987972885641E-3</v>
      </c>
      <c r="Q18" s="198">
        <f t="shared" si="5"/>
        <v>9.9999999999837996E-3</v>
      </c>
    </row>
    <row r="19" spans="1:17">
      <c r="A19" s="33" t="s">
        <v>61</v>
      </c>
      <c r="B19" s="197">
        <f>PPCL_NG!I19+PPCL_Spot!I19+GT_NG!I19+GT_Spot!I19+Bawana_NG!I19+Bawana_RLNG!I19+Bawana_Spot!I19</f>
        <v>140.87</v>
      </c>
      <c r="C19" s="197">
        <f>PPCL_NG!P19+PPCL_Spot!P19+GT_NG!P19+GT_Spot!P19+Bawana_NG!P19+Bawana_RLNG!P19+Bawana_Spot!P19</f>
        <v>140.86619925349063</v>
      </c>
      <c r="D19" s="198">
        <f t="shared" si="0"/>
        <v>3.8007465093699011E-3</v>
      </c>
      <c r="E19" s="197">
        <f>PPCL_NG!J19+PPCL_Spot!J19+GT_NG!J19+GT_Spot!J19+Bawana_NG!J19+Bawana_RLNG!J19+Bawana_Spot!J19</f>
        <v>80.84</v>
      </c>
      <c r="F19" s="197">
        <f>PPCL_NG!Q19+PPCL_Spot!Q19+GT_NG!Q19+GT_Spot!Q19+Bawana_NG!Q19+Bawana_RLNG!Q19+Bawana_Spot!Q19</f>
        <v>80.837801944610845</v>
      </c>
      <c r="G19" s="198">
        <f t="shared" si="1"/>
        <v>2.1980553891580712E-3</v>
      </c>
      <c r="H19" s="197">
        <f>PPCL_NG!K19+PPCL_Spot!K19+GT_NG!K19+GT_Spot!K19+Bawana_NG!K19+Bawana_RLNG!K19+Bawana_Spot!K19</f>
        <v>15.32</v>
      </c>
      <c r="I19" s="197">
        <f>PPCL_NG!R19+PPCL_Spot!R19+GT_NG!R19+GT_Spot!R19+Bawana_NG!R19+Bawana_RLNG!R19+Bawana_Spot!R19</f>
        <v>15.319730887977514</v>
      </c>
      <c r="J19" s="198">
        <f t="shared" si="2"/>
        <v>2.6911202248669497E-4</v>
      </c>
      <c r="K19" s="197">
        <f>PPCL_NG!L19+PPCL_Spot!L19+GT_NG!L19+GT_Spot!L19+Bawana_NG!L19+Bawana_RLNG!L19+Bawana_Spot!L19</f>
        <v>72.099999999999994</v>
      </c>
      <c r="L19" s="197">
        <f>PPCL_NG!S19+PPCL_Spot!S19+GT_NG!S19+GT_Spot!S19+Bawana_NG!S19+Bawana_RLNG!S19+Bawana_Spot!S19</f>
        <v>72.098924012718314</v>
      </c>
      <c r="M19" s="198">
        <f t="shared" si="3"/>
        <v>1.0759872816805682E-3</v>
      </c>
      <c r="N19" s="197">
        <f>PPCL_NG!M19+PPCL_Spot!M19+GT_NG!M19+GT_Spot!M19+Bawana_NG!M19+Bawana_RLNG!M19+Bawana_Spot!M19</f>
        <v>98.48</v>
      </c>
      <c r="O19" s="197">
        <f>PPCL_NG!T19+PPCL_Spot!T19+GT_NG!T19+GT_Spot!T19+Bawana_NG!T19+Bawana_RLNG!T19+Bawana_Spot!T19</f>
        <v>98.477343901202715</v>
      </c>
      <c r="P19" s="198">
        <f t="shared" si="4"/>
        <v>2.6560987972885641E-3</v>
      </c>
      <c r="Q19" s="198">
        <f t="shared" si="5"/>
        <v>9.9999999999837996E-3</v>
      </c>
    </row>
    <row r="20" spans="1:17">
      <c r="A20" s="33" t="s">
        <v>62</v>
      </c>
      <c r="B20" s="197">
        <f>PPCL_NG!I20+PPCL_Spot!I20+GT_NG!I20+GT_Spot!I20+Bawana_NG!I20+Bawana_RLNG!I20+Bawana_Spot!I20</f>
        <v>140.87</v>
      </c>
      <c r="C20" s="197">
        <f>PPCL_NG!P20+PPCL_Spot!P20+GT_NG!P20+GT_Spot!P20+Bawana_NG!P20+Bawana_RLNG!P20+Bawana_Spot!P20</f>
        <v>140.86619925349063</v>
      </c>
      <c r="D20" s="198">
        <f t="shared" si="0"/>
        <v>3.8007465093699011E-3</v>
      </c>
      <c r="E20" s="197">
        <f>PPCL_NG!J20+PPCL_Spot!J20+GT_NG!J20+GT_Spot!J20+Bawana_NG!J20+Bawana_RLNG!J20+Bawana_Spot!J20</f>
        <v>80.84</v>
      </c>
      <c r="F20" s="197">
        <f>PPCL_NG!Q20+PPCL_Spot!Q20+GT_NG!Q20+GT_Spot!Q20+Bawana_NG!Q20+Bawana_RLNG!Q20+Bawana_Spot!Q20</f>
        <v>80.837801944610845</v>
      </c>
      <c r="G20" s="198">
        <f t="shared" si="1"/>
        <v>2.1980553891580712E-3</v>
      </c>
      <c r="H20" s="197">
        <f>PPCL_NG!K20+PPCL_Spot!K20+GT_NG!K20+GT_Spot!K20+Bawana_NG!K20+Bawana_RLNG!K20+Bawana_Spot!K20</f>
        <v>15.32</v>
      </c>
      <c r="I20" s="197">
        <f>PPCL_NG!R20+PPCL_Spot!R20+GT_NG!R20+GT_Spot!R20+Bawana_NG!R20+Bawana_RLNG!R20+Bawana_Spot!R20</f>
        <v>15.319730887977514</v>
      </c>
      <c r="J20" s="198">
        <f t="shared" si="2"/>
        <v>2.6911202248669497E-4</v>
      </c>
      <c r="K20" s="197">
        <f>PPCL_NG!L20+PPCL_Spot!L20+GT_NG!L20+GT_Spot!L20+Bawana_NG!L20+Bawana_RLNG!L20+Bawana_Spot!L20</f>
        <v>72.099999999999994</v>
      </c>
      <c r="L20" s="197">
        <f>PPCL_NG!S20+PPCL_Spot!S20+GT_NG!S20+GT_Spot!S20+Bawana_NG!S20+Bawana_RLNG!S20+Bawana_Spot!S20</f>
        <v>72.098924012718314</v>
      </c>
      <c r="M20" s="198">
        <f t="shared" si="3"/>
        <v>1.0759872816805682E-3</v>
      </c>
      <c r="N20" s="197">
        <f>PPCL_NG!M20+PPCL_Spot!M20+GT_NG!M20+GT_Spot!M20+Bawana_NG!M20+Bawana_RLNG!M20+Bawana_Spot!M20</f>
        <v>98.48</v>
      </c>
      <c r="O20" s="197">
        <f>PPCL_NG!T20+PPCL_Spot!T20+GT_NG!T20+GT_Spot!T20+Bawana_NG!T20+Bawana_RLNG!T20+Bawana_Spot!T20</f>
        <v>98.477343901202715</v>
      </c>
      <c r="P20" s="198">
        <f t="shared" si="4"/>
        <v>2.6560987972885641E-3</v>
      </c>
      <c r="Q20" s="198">
        <f t="shared" si="5"/>
        <v>9.9999999999837996E-3</v>
      </c>
    </row>
    <row r="21" spans="1:17">
      <c r="A21" s="33" t="s">
        <v>63</v>
      </c>
      <c r="B21" s="197">
        <f>PPCL_NG!I21+PPCL_Spot!I21+GT_NG!I21+GT_Spot!I21+Bawana_NG!I21+Bawana_RLNG!I21+Bawana_Spot!I21</f>
        <v>138.76</v>
      </c>
      <c r="C21" s="197">
        <f>PPCL_NG!P21+PPCL_Spot!P21+GT_NG!P21+GT_Spot!P21+Bawana_NG!P21+Bawana_RLNG!P21+Bawana_Spot!P21</f>
        <v>138.75621235685</v>
      </c>
      <c r="D21" s="198">
        <f t="shared" si="0"/>
        <v>3.7876431499910268E-3</v>
      </c>
      <c r="E21" s="197">
        <f>PPCL_NG!J21+PPCL_Spot!J21+GT_NG!J21+GT_Spot!J21+Bawana_NG!J21+Bawana_RLNG!J21+Bawana_Spot!J21</f>
        <v>79.61</v>
      </c>
      <c r="F21" s="197">
        <f>PPCL_NG!Q21+PPCL_Spot!Q21+GT_NG!Q21+GT_Spot!Q21+Bawana_NG!Q21+Bawana_RLNG!Q21+Bawana_Spot!Q21</f>
        <v>79.60780998162025</v>
      </c>
      <c r="G21" s="198">
        <f t="shared" si="1"/>
        <v>2.1900183797498585E-3</v>
      </c>
      <c r="H21" s="197">
        <f>PPCL_NG!K21+PPCL_Spot!K21+GT_NG!K21+GT_Spot!K21+Bawana_NG!K21+Bawana_RLNG!K21+Bawana_Spot!K21</f>
        <v>15.32</v>
      </c>
      <c r="I21" s="197">
        <f>PPCL_NG!R21+PPCL_Spot!R21+GT_NG!R21+GT_Spot!R21+Bawana_NG!R21+Bawana_RLNG!R21+Bawana_Spot!R21</f>
        <v>15.319724774965833</v>
      </c>
      <c r="J21" s="198">
        <f t="shared" si="2"/>
        <v>2.7522503416754773E-4</v>
      </c>
      <c r="K21" s="197">
        <f>PPCL_NG!L21+PPCL_Spot!L21+GT_NG!L21+GT_Spot!L21+Bawana_NG!L21+Bawana_RLNG!L21+Bawana_Spot!L21</f>
        <v>72.099999999999994</v>
      </c>
      <c r="L21" s="197">
        <f>PPCL_NG!S21+PPCL_Spot!S21+GT_NG!S21+GT_Spot!S21+Bawana_NG!S21+Bawana_RLNG!S21+Bawana_Spot!S21</f>
        <v>72.098899571139071</v>
      </c>
      <c r="M21" s="198">
        <f t="shared" si="3"/>
        <v>1.1004288609228752E-3</v>
      </c>
      <c r="N21" s="197">
        <f>PPCL_NG!M21+PPCL_Spot!M21+GT_NG!M21+GT_Spot!M21+Bawana_NG!M21+Bawana_RLNG!M21+Bawana_Spot!M21</f>
        <v>97</v>
      </c>
      <c r="O21" s="197">
        <f>PPCL_NG!T21+PPCL_Spot!T21+GT_NG!T21+GT_Spot!T21+Bawana_NG!T21+Bawana_RLNG!T21+Bawana_Spot!T21</f>
        <v>96.99735331542486</v>
      </c>
      <c r="P21" s="198">
        <f t="shared" si="4"/>
        <v>2.6466845751400569E-3</v>
      </c>
      <c r="Q21" s="198">
        <f t="shared" si="5"/>
        <v>9.9999999999713651E-3</v>
      </c>
    </row>
    <row r="22" spans="1:17">
      <c r="A22" s="33" t="s">
        <v>64</v>
      </c>
      <c r="B22" s="197">
        <f>PPCL_NG!I22+PPCL_Spot!I22+GT_NG!I22+GT_Spot!I22+Bawana_NG!I22+Bawana_RLNG!I22+Bawana_Spot!I22</f>
        <v>138.76</v>
      </c>
      <c r="C22" s="197">
        <f>PPCL_NG!P22+PPCL_Spot!P22+GT_NG!P22+GT_Spot!P22+Bawana_NG!P22+Bawana_RLNG!P22+Bawana_Spot!P22</f>
        <v>138.75621235685</v>
      </c>
      <c r="D22" s="198">
        <f t="shared" si="0"/>
        <v>3.7876431499910268E-3</v>
      </c>
      <c r="E22" s="197">
        <f>PPCL_NG!J22+PPCL_Spot!J22+GT_NG!J22+GT_Spot!J22+Bawana_NG!J22+Bawana_RLNG!J22+Bawana_Spot!J22</f>
        <v>79.61</v>
      </c>
      <c r="F22" s="197">
        <f>PPCL_NG!Q22+PPCL_Spot!Q22+GT_NG!Q22+GT_Spot!Q22+Bawana_NG!Q22+Bawana_RLNG!Q22+Bawana_Spot!Q22</f>
        <v>79.60780998162025</v>
      </c>
      <c r="G22" s="198">
        <f t="shared" si="1"/>
        <v>2.1900183797498585E-3</v>
      </c>
      <c r="H22" s="197">
        <f>PPCL_NG!K22+PPCL_Spot!K22+GT_NG!K22+GT_Spot!K22+Bawana_NG!K22+Bawana_RLNG!K22+Bawana_Spot!K22</f>
        <v>15.32</v>
      </c>
      <c r="I22" s="197">
        <f>PPCL_NG!R22+PPCL_Spot!R22+GT_NG!R22+GT_Spot!R22+Bawana_NG!R22+Bawana_RLNG!R22+Bawana_Spot!R22</f>
        <v>15.319724774965833</v>
      </c>
      <c r="J22" s="198">
        <f t="shared" si="2"/>
        <v>2.7522503416754773E-4</v>
      </c>
      <c r="K22" s="197">
        <f>PPCL_NG!L22+PPCL_Spot!L22+GT_NG!L22+GT_Spot!L22+Bawana_NG!L22+Bawana_RLNG!L22+Bawana_Spot!L22</f>
        <v>72.099999999999994</v>
      </c>
      <c r="L22" s="197">
        <f>PPCL_NG!S22+PPCL_Spot!S22+GT_NG!S22+GT_Spot!S22+Bawana_NG!S22+Bawana_RLNG!S22+Bawana_Spot!S22</f>
        <v>72.098899571139071</v>
      </c>
      <c r="M22" s="198">
        <f t="shared" si="3"/>
        <v>1.1004288609228752E-3</v>
      </c>
      <c r="N22" s="197">
        <f>PPCL_NG!M22+PPCL_Spot!M22+GT_NG!M22+GT_Spot!M22+Bawana_NG!M22+Bawana_RLNG!M22+Bawana_Spot!M22</f>
        <v>97</v>
      </c>
      <c r="O22" s="197">
        <f>PPCL_NG!T22+PPCL_Spot!T22+GT_NG!T22+GT_Spot!T22+Bawana_NG!T22+Bawana_RLNG!T22+Bawana_Spot!T22</f>
        <v>96.99735331542486</v>
      </c>
      <c r="P22" s="198">
        <f t="shared" si="4"/>
        <v>2.6466845751400569E-3</v>
      </c>
      <c r="Q22" s="198">
        <f t="shared" si="5"/>
        <v>9.9999999999713651E-3</v>
      </c>
    </row>
    <row r="23" spans="1:17">
      <c r="A23" s="33" t="s">
        <v>65</v>
      </c>
      <c r="B23" s="197">
        <f>PPCL_NG!I23+PPCL_Spot!I23+GT_NG!I23+GT_Spot!I23+Bawana_NG!I23+Bawana_RLNG!I23+Bawana_Spot!I23</f>
        <v>138.76</v>
      </c>
      <c r="C23" s="197">
        <f>PPCL_NG!P23+PPCL_Spot!P23+GT_NG!P23+GT_Spot!P23+Bawana_NG!P23+Bawana_RLNG!P23+Bawana_Spot!P23</f>
        <v>138.75621235685</v>
      </c>
      <c r="D23" s="198">
        <f t="shared" si="0"/>
        <v>3.7876431499910268E-3</v>
      </c>
      <c r="E23" s="197">
        <f>PPCL_NG!J23+PPCL_Spot!J23+GT_NG!J23+GT_Spot!J23+Bawana_NG!J23+Bawana_RLNG!J23+Bawana_Spot!J23</f>
        <v>79.61</v>
      </c>
      <c r="F23" s="197">
        <f>PPCL_NG!Q23+PPCL_Spot!Q23+GT_NG!Q23+GT_Spot!Q23+Bawana_NG!Q23+Bawana_RLNG!Q23+Bawana_Spot!Q23</f>
        <v>79.60780998162025</v>
      </c>
      <c r="G23" s="198">
        <f t="shared" si="1"/>
        <v>2.1900183797498585E-3</v>
      </c>
      <c r="H23" s="197">
        <f>PPCL_NG!K23+PPCL_Spot!K23+GT_NG!K23+GT_Spot!K23+Bawana_NG!K23+Bawana_RLNG!K23+Bawana_Spot!K23</f>
        <v>15.32</v>
      </c>
      <c r="I23" s="197">
        <f>PPCL_NG!R23+PPCL_Spot!R23+GT_NG!R23+GT_Spot!R23+Bawana_NG!R23+Bawana_RLNG!R23+Bawana_Spot!R23</f>
        <v>15.319724774965833</v>
      </c>
      <c r="J23" s="198">
        <f t="shared" si="2"/>
        <v>2.7522503416754773E-4</v>
      </c>
      <c r="K23" s="197">
        <f>PPCL_NG!L23+PPCL_Spot!L23+GT_NG!L23+GT_Spot!L23+Bawana_NG!L23+Bawana_RLNG!L23+Bawana_Spot!L23</f>
        <v>72.099999999999994</v>
      </c>
      <c r="L23" s="197">
        <f>PPCL_NG!S23+PPCL_Spot!S23+GT_NG!S23+GT_Spot!S23+Bawana_NG!S23+Bawana_RLNG!S23+Bawana_Spot!S23</f>
        <v>72.098899571139071</v>
      </c>
      <c r="M23" s="198">
        <f t="shared" si="3"/>
        <v>1.1004288609228752E-3</v>
      </c>
      <c r="N23" s="197">
        <f>PPCL_NG!M23+PPCL_Spot!M23+GT_NG!M23+GT_Spot!M23+Bawana_NG!M23+Bawana_RLNG!M23+Bawana_Spot!M23</f>
        <v>97</v>
      </c>
      <c r="O23" s="197">
        <f>PPCL_NG!T23+PPCL_Spot!T23+GT_NG!T23+GT_Spot!T23+Bawana_NG!T23+Bawana_RLNG!T23+Bawana_Spot!T23</f>
        <v>96.99735331542486</v>
      </c>
      <c r="P23" s="198">
        <f t="shared" si="4"/>
        <v>2.6466845751400569E-3</v>
      </c>
      <c r="Q23" s="198">
        <f t="shared" si="5"/>
        <v>9.9999999999713651E-3</v>
      </c>
    </row>
    <row r="24" spans="1:17">
      <c r="A24" s="33" t="s">
        <v>66</v>
      </c>
      <c r="B24" s="197">
        <f>PPCL_NG!I24+PPCL_Spot!I24+GT_NG!I24+GT_Spot!I24+Bawana_NG!I24+Bawana_RLNG!I24+Bawana_Spot!I24</f>
        <v>138.76</v>
      </c>
      <c r="C24" s="197">
        <f>PPCL_NG!P24+PPCL_Spot!P24+GT_NG!P24+GT_Spot!P24+Bawana_NG!P24+Bawana_RLNG!P24+Bawana_Spot!P24</f>
        <v>138.75621235685</v>
      </c>
      <c r="D24" s="198">
        <f t="shared" si="0"/>
        <v>3.7876431499910268E-3</v>
      </c>
      <c r="E24" s="197">
        <f>PPCL_NG!J24+PPCL_Spot!J24+GT_NG!J24+GT_Spot!J24+Bawana_NG!J24+Bawana_RLNG!J24+Bawana_Spot!J24</f>
        <v>79.61</v>
      </c>
      <c r="F24" s="197">
        <f>PPCL_NG!Q24+PPCL_Spot!Q24+GT_NG!Q24+GT_Spot!Q24+Bawana_NG!Q24+Bawana_RLNG!Q24+Bawana_Spot!Q24</f>
        <v>79.60780998162025</v>
      </c>
      <c r="G24" s="198">
        <f t="shared" si="1"/>
        <v>2.1900183797498585E-3</v>
      </c>
      <c r="H24" s="197">
        <f>PPCL_NG!K24+PPCL_Spot!K24+GT_NG!K24+GT_Spot!K24+Bawana_NG!K24+Bawana_RLNG!K24+Bawana_Spot!K24</f>
        <v>15.32</v>
      </c>
      <c r="I24" s="197">
        <f>PPCL_NG!R24+PPCL_Spot!R24+GT_NG!R24+GT_Spot!R24+Bawana_NG!R24+Bawana_RLNG!R24+Bawana_Spot!R24</f>
        <v>15.319724774965833</v>
      </c>
      <c r="J24" s="198">
        <f t="shared" si="2"/>
        <v>2.7522503416754773E-4</v>
      </c>
      <c r="K24" s="197">
        <f>PPCL_NG!L24+PPCL_Spot!L24+GT_NG!L24+GT_Spot!L24+Bawana_NG!L24+Bawana_RLNG!L24+Bawana_Spot!L24</f>
        <v>72.099999999999994</v>
      </c>
      <c r="L24" s="197">
        <f>PPCL_NG!S24+PPCL_Spot!S24+GT_NG!S24+GT_Spot!S24+Bawana_NG!S24+Bawana_RLNG!S24+Bawana_Spot!S24</f>
        <v>72.098899571139071</v>
      </c>
      <c r="M24" s="198">
        <f t="shared" si="3"/>
        <v>1.1004288609228752E-3</v>
      </c>
      <c r="N24" s="197">
        <f>PPCL_NG!M24+PPCL_Spot!M24+GT_NG!M24+GT_Spot!M24+Bawana_NG!M24+Bawana_RLNG!M24+Bawana_Spot!M24</f>
        <v>97</v>
      </c>
      <c r="O24" s="197">
        <f>PPCL_NG!T24+PPCL_Spot!T24+GT_NG!T24+GT_Spot!T24+Bawana_NG!T24+Bawana_RLNG!T24+Bawana_Spot!T24</f>
        <v>96.99735331542486</v>
      </c>
      <c r="P24" s="198">
        <f t="shared" si="4"/>
        <v>2.6466845751400569E-3</v>
      </c>
      <c r="Q24" s="198">
        <f t="shared" si="5"/>
        <v>9.9999999999713651E-3</v>
      </c>
    </row>
    <row r="25" spans="1:17">
      <c r="A25" s="33" t="s">
        <v>67</v>
      </c>
      <c r="B25" s="197">
        <f>PPCL_NG!I25+PPCL_Spot!I25+GT_NG!I25+GT_Spot!I25+Bawana_NG!I25+Bawana_RLNG!I25+Bawana_Spot!I25</f>
        <v>138.76</v>
      </c>
      <c r="C25" s="197">
        <f>PPCL_NG!P25+PPCL_Spot!P25+GT_NG!P25+GT_Spot!P25+Bawana_NG!P25+Bawana_RLNG!P25+Bawana_Spot!P25</f>
        <v>138.75621235685</v>
      </c>
      <c r="D25" s="198">
        <f t="shared" si="0"/>
        <v>3.7876431499910268E-3</v>
      </c>
      <c r="E25" s="197">
        <f>PPCL_NG!J25+PPCL_Spot!J25+GT_NG!J25+GT_Spot!J25+Bawana_NG!J25+Bawana_RLNG!J25+Bawana_Spot!J25</f>
        <v>79.61</v>
      </c>
      <c r="F25" s="197">
        <f>PPCL_NG!Q25+PPCL_Spot!Q25+GT_NG!Q25+GT_Spot!Q25+Bawana_NG!Q25+Bawana_RLNG!Q25+Bawana_Spot!Q25</f>
        <v>79.60780998162025</v>
      </c>
      <c r="G25" s="198">
        <f t="shared" si="1"/>
        <v>2.1900183797498585E-3</v>
      </c>
      <c r="H25" s="197">
        <f>PPCL_NG!K25+PPCL_Spot!K25+GT_NG!K25+GT_Spot!K25+Bawana_NG!K25+Bawana_RLNG!K25+Bawana_Spot!K25</f>
        <v>15.32</v>
      </c>
      <c r="I25" s="197">
        <f>PPCL_NG!R25+PPCL_Spot!R25+GT_NG!R25+GT_Spot!R25+Bawana_NG!R25+Bawana_RLNG!R25+Bawana_Spot!R25</f>
        <v>15.319724774965833</v>
      </c>
      <c r="J25" s="198">
        <f t="shared" si="2"/>
        <v>2.7522503416754773E-4</v>
      </c>
      <c r="K25" s="197">
        <f>PPCL_NG!L25+PPCL_Spot!L25+GT_NG!L25+GT_Spot!L25+Bawana_NG!L25+Bawana_RLNG!L25+Bawana_Spot!L25</f>
        <v>72.099999999999994</v>
      </c>
      <c r="L25" s="197">
        <f>PPCL_NG!S25+PPCL_Spot!S25+GT_NG!S25+GT_Spot!S25+Bawana_NG!S25+Bawana_RLNG!S25+Bawana_Spot!S25</f>
        <v>72.098899571139071</v>
      </c>
      <c r="M25" s="198">
        <f t="shared" si="3"/>
        <v>1.1004288609228752E-3</v>
      </c>
      <c r="N25" s="197">
        <f>PPCL_NG!M25+PPCL_Spot!M25+GT_NG!M25+GT_Spot!M25+Bawana_NG!M25+Bawana_RLNG!M25+Bawana_Spot!M25</f>
        <v>97</v>
      </c>
      <c r="O25" s="197">
        <f>PPCL_NG!T25+PPCL_Spot!T25+GT_NG!T25+GT_Spot!T25+Bawana_NG!T25+Bawana_RLNG!T25+Bawana_Spot!T25</f>
        <v>96.99735331542486</v>
      </c>
      <c r="P25" s="198">
        <f t="shared" si="4"/>
        <v>2.6466845751400569E-3</v>
      </c>
      <c r="Q25" s="198">
        <f t="shared" si="5"/>
        <v>9.9999999999713651E-3</v>
      </c>
    </row>
    <row r="26" spans="1:17">
      <c r="A26" s="33" t="s">
        <v>68</v>
      </c>
      <c r="B26" s="197">
        <f>PPCL_NG!I26+PPCL_Spot!I26+GT_NG!I26+GT_Spot!I26+Bawana_NG!I26+Bawana_RLNG!I26+Bawana_Spot!I26</f>
        <v>138.76</v>
      </c>
      <c r="C26" s="197">
        <f>PPCL_NG!P26+PPCL_Spot!P26+GT_NG!P26+GT_Spot!P26+Bawana_NG!P26+Bawana_RLNG!P26+Bawana_Spot!P26</f>
        <v>138.75621235685</v>
      </c>
      <c r="D26" s="198">
        <f t="shared" si="0"/>
        <v>3.7876431499910268E-3</v>
      </c>
      <c r="E26" s="197">
        <f>PPCL_NG!J26+PPCL_Spot!J26+GT_NG!J26+GT_Spot!J26+Bawana_NG!J26+Bawana_RLNG!J26+Bawana_Spot!J26</f>
        <v>79.61</v>
      </c>
      <c r="F26" s="197">
        <f>PPCL_NG!Q26+PPCL_Spot!Q26+GT_NG!Q26+GT_Spot!Q26+Bawana_NG!Q26+Bawana_RLNG!Q26+Bawana_Spot!Q26</f>
        <v>79.60780998162025</v>
      </c>
      <c r="G26" s="198">
        <f t="shared" si="1"/>
        <v>2.1900183797498585E-3</v>
      </c>
      <c r="H26" s="197">
        <f>PPCL_NG!K26+PPCL_Spot!K26+GT_NG!K26+GT_Spot!K26+Bawana_NG!K26+Bawana_RLNG!K26+Bawana_Spot!K26</f>
        <v>15.32</v>
      </c>
      <c r="I26" s="197">
        <f>PPCL_NG!R26+PPCL_Spot!R26+GT_NG!R26+GT_Spot!R26+Bawana_NG!R26+Bawana_RLNG!R26+Bawana_Spot!R26</f>
        <v>15.319724774965833</v>
      </c>
      <c r="J26" s="198">
        <f t="shared" si="2"/>
        <v>2.7522503416754773E-4</v>
      </c>
      <c r="K26" s="197">
        <f>PPCL_NG!L26+PPCL_Spot!L26+GT_NG!L26+GT_Spot!L26+Bawana_NG!L26+Bawana_RLNG!L26+Bawana_Spot!L26</f>
        <v>72.099999999999994</v>
      </c>
      <c r="L26" s="197">
        <f>PPCL_NG!S26+PPCL_Spot!S26+GT_NG!S26+GT_Spot!S26+Bawana_NG!S26+Bawana_RLNG!S26+Bawana_Spot!S26</f>
        <v>72.098899571139071</v>
      </c>
      <c r="M26" s="198">
        <f t="shared" si="3"/>
        <v>1.1004288609228752E-3</v>
      </c>
      <c r="N26" s="197">
        <f>PPCL_NG!M26+PPCL_Spot!M26+GT_NG!M26+GT_Spot!M26+Bawana_NG!M26+Bawana_RLNG!M26+Bawana_Spot!M26</f>
        <v>97</v>
      </c>
      <c r="O26" s="197">
        <f>PPCL_NG!T26+PPCL_Spot!T26+GT_NG!T26+GT_Spot!T26+Bawana_NG!T26+Bawana_RLNG!T26+Bawana_Spot!T26</f>
        <v>96.99735331542486</v>
      </c>
      <c r="P26" s="198">
        <f t="shared" si="4"/>
        <v>2.6466845751400569E-3</v>
      </c>
      <c r="Q26" s="198">
        <f t="shared" si="5"/>
        <v>9.9999999999713651E-3</v>
      </c>
    </row>
    <row r="27" spans="1:17">
      <c r="A27" s="33" t="s">
        <v>69</v>
      </c>
      <c r="B27" s="197">
        <f>PPCL_NG!I27+PPCL_Spot!I27+GT_NG!I27+GT_Spot!I27+Bawana_NG!I27+Bawana_RLNG!I27+Bawana_Spot!I27</f>
        <v>138.76</v>
      </c>
      <c r="C27" s="197">
        <f>PPCL_NG!P27+PPCL_Spot!P27+GT_NG!P27+GT_Spot!P27+Bawana_NG!P27+Bawana_RLNG!P27+Bawana_Spot!P27</f>
        <v>138.75621235685</v>
      </c>
      <c r="D27" s="198">
        <f t="shared" si="0"/>
        <v>3.7876431499910268E-3</v>
      </c>
      <c r="E27" s="197">
        <f>PPCL_NG!J27+PPCL_Spot!J27+GT_NG!J27+GT_Spot!J27+Bawana_NG!J27+Bawana_RLNG!J27+Bawana_Spot!J27</f>
        <v>79.61</v>
      </c>
      <c r="F27" s="197">
        <f>PPCL_NG!Q27+PPCL_Spot!Q27+GT_NG!Q27+GT_Spot!Q27+Bawana_NG!Q27+Bawana_RLNG!Q27+Bawana_Spot!Q27</f>
        <v>79.60780998162025</v>
      </c>
      <c r="G27" s="198">
        <f t="shared" si="1"/>
        <v>2.1900183797498585E-3</v>
      </c>
      <c r="H27" s="197">
        <f>PPCL_NG!K27+PPCL_Spot!K27+GT_NG!K27+GT_Spot!K27+Bawana_NG!K27+Bawana_RLNG!K27+Bawana_Spot!K27</f>
        <v>15.32</v>
      </c>
      <c r="I27" s="197">
        <f>PPCL_NG!R27+PPCL_Spot!R27+GT_NG!R27+GT_Spot!R27+Bawana_NG!R27+Bawana_RLNG!R27+Bawana_Spot!R27</f>
        <v>15.319724774965833</v>
      </c>
      <c r="J27" s="198">
        <f t="shared" si="2"/>
        <v>2.7522503416754773E-4</v>
      </c>
      <c r="K27" s="197">
        <f>PPCL_NG!L27+PPCL_Spot!L27+GT_NG!L27+GT_Spot!L27+Bawana_NG!L27+Bawana_RLNG!L27+Bawana_Spot!L27</f>
        <v>72.099999999999994</v>
      </c>
      <c r="L27" s="197">
        <f>PPCL_NG!S27+PPCL_Spot!S27+GT_NG!S27+GT_Spot!S27+Bawana_NG!S27+Bawana_RLNG!S27+Bawana_Spot!S27</f>
        <v>72.098899571139071</v>
      </c>
      <c r="M27" s="198">
        <f t="shared" si="3"/>
        <v>1.1004288609228752E-3</v>
      </c>
      <c r="N27" s="197">
        <f>PPCL_NG!M27+PPCL_Spot!M27+GT_NG!M27+GT_Spot!M27+Bawana_NG!M27+Bawana_RLNG!M27+Bawana_Spot!M27</f>
        <v>97</v>
      </c>
      <c r="O27" s="197">
        <f>PPCL_NG!T27+PPCL_Spot!T27+GT_NG!T27+GT_Spot!T27+Bawana_NG!T27+Bawana_RLNG!T27+Bawana_Spot!T27</f>
        <v>96.99735331542486</v>
      </c>
      <c r="P27" s="198">
        <f t="shared" si="4"/>
        <v>2.6466845751400569E-3</v>
      </c>
      <c r="Q27" s="198">
        <f t="shared" si="5"/>
        <v>9.9999999999713651E-3</v>
      </c>
    </row>
    <row r="28" spans="1:17">
      <c r="A28" s="33" t="s">
        <v>70</v>
      </c>
      <c r="B28" s="197">
        <f>PPCL_NG!I28+PPCL_Spot!I28+GT_NG!I28+GT_Spot!I28+Bawana_NG!I28+Bawana_RLNG!I28+Bawana_Spot!I28</f>
        <v>133.38999999999999</v>
      </c>
      <c r="C28" s="197">
        <f>PPCL_NG!P28+PPCL_Spot!P28+GT_NG!P28+GT_Spot!P28+Bawana_NG!P28+Bawana_RLNG!P28+Bawana_Spot!P28</f>
        <v>133.3865722120658</v>
      </c>
      <c r="D28" s="198">
        <f t="shared" si="0"/>
        <v>3.4277879341857442E-3</v>
      </c>
      <c r="E28" s="197">
        <f>PPCL_NG!J28+PPCL_Spot!J28+GT_NG!J28+GT_Spot!J28+Bawana_NG!J28+Bawana_RLNG!J28+Bawana_Spot!J28</f>
        <v>78.14</v>
      </c>
      <c r="F28" s="197">
        <f>PPCL_NG!Q28+PPCL_Spot!Q28+GT_NG!Q28+GT_Spot!Q28+Bawana_NG!Q28+Bawana_RLNG!Q28+Bawana_Spot!Q28</f>
        <v>78.137943327239483</v>
      </c>
      <c r="G28" s="198">
        <f t="shared" si="1"/>
        <v>2.0566727605171309E-3</v>
      </c>
      <c r="H28" s="197">
        <f>PPCL_NG!K28+PPCL_Spot!K28+GT_NG!K28+GT_Spot!K28+Bawana_NG!K28+Bawana_RLNG!K28+Bawana_Spot!K28</f>
        <v>15.32</v>
      </c>
      <c r="I28" s="197">
        <f>PPCL_NG!R28+PPCL_Spot!R28+GT_NG!R28+GT_Spot!R28+Bawana_NG!R28+Bawana_RLNG!R28+Bawana_Spot!R28</f>
        <v>15.319733089579525</v>
      </c>
      <c r="J28" s="198">
        <f t="shared" si="2"/>
        <v>2.6691042047488622E-4</v>
      </c>
      <c r="K28" s="197">
        <f>PPCL_NG!L28+PPCL_Spot!L28+GT_NG!L28+GT_Spot!L28+Bawana_NG!L28+Bawana_RLNG!L28+Bawana_Spot!L28</f>
        <v>72.099999999999994</v>
      </c>
      <c r="L28" s="197">
        <f>PPCL_NG!S28+PPCL_Spot!S28+GT_NG!S28+GT_Spot!S28+Bawana_NG!S28+Bawana_RLNG!S28+Bawana_Spot!S28</f>
        <v>72.098932815356491</v>
      </c>
      <c r="M28" s="198">
        <f t="shared" si="3"/>
        <v>1.067184643503083E-3</v>
      </c>
      <c r="N28" s="197">
        <f>PPCL_NG!M28+PPCL_Spot!M28+GT_NG!M28+GT_Spot!M28+Bawana_NG!M28+Bawana_RLNG!M28+Bawana_Spot!M28</f>
        <v>110.45</v>
      </c>
      <c r="O28" s="197">
        <f>PPCL_NG!T28+PPCL_Spot!T28+GT_NG!T28+GT_Spot!T28+Bawana_NG!T28+Bawana_RLNG!T28+Bawana_Spot!T28</f>
        <v>110.44681855575868</v>
      </c>
      <c r="P28" s="198">
        <f t="shared" si="4"/>
        <v>3.1814442413207189E-3</v>
      </c>
      <c r="Q28" s="198">
        <f t="shared" si="5"/>
        <v>1.0000000000001563E-2</v>
      </c>
    </row>
    <row r="29" spans="1:17">
      <c r="A29" s="33" t="s">
        <v>71</v>
      </c>
      <c r="B29" s="197">
        <f>PPCL_NG!I29+PPCL_Spot!I29+GT_NG!I29+GT_Spot!I29+Bawana_NG!I29+Bawana_RLNG!I29+Bawana_Spot!I29</f>
        <v>138.76</v>
      </c>
      <c r="C29" s="197">
        <f>PPCL_NG!P29+PPCL_Spot!P29+GT_NG!P29+GT_Spot!P29+Bawana_NG!P29+Bawana_RLNG!P29+Bawana_Spot!P29</f>
        <v>138.75621235685</v>
      </c>
      <c r="D29" s="198">
        <f t="shared" si="0"/>
        <v>3.7876431499910268E-3</v>
      </c>
      <c r="E29" s="197">
        <f>PPCL_NG!J29+PPCL_Spot!J29+GT_NG!J29+GT_Spot!J29+Bawana_NG!J29+Bawana_RLNG!J29+Bawana_Spot!J29</f>
        <v>79.61</v>
      </c>
      <c r="F29" s="197">
        <f>PPCL_NG!Q29+PPCL_Spot!Q29+GT_NG!Q29+GT_Spot!Q29+Bawana_NG!Q29+Bawana_RLNG!Q29+Bawana_Spot!Q29</f>
        <v>79.60780998162025</v>
      </c>
      <c r="G29" s="198">
        <f t="shared" si="1"/>
        <v>2.1900183797498585E-3</v>
      </c>
      <c r="H29" s="197">
        <f>PPCL_NG!K29+PPCL_Spot!K29+GT_NG!K29+GT_Spot!K29+Bawana_NG!K29+Bawana_RLNG!K29+Bawana_Spot!K29</f>
        <v>15.32</v>
      </c>
      <c r="I29" s="197">
        <f>PPCL_NG!R29+PPCL_Spot!R29+GT_NG!R29+GT_Spot!R29+Bawana_NG!R29+Bawana_RLNG!R29+Bawana_Spot!R29</f>
        <v>15.319724774965833</v>
      </c>
      <c r="J29" s="198">
        <f t="shared" si="2"/>
        <v>2.7522503416754773E-4</v>
      </c>
      <c r="K29" s="197">
        <f>PPCL_NG!L29+PPCL_Spot!L29+GT_NG!L29+GT_Spot!L29+Bawana_NG!L29+Bawana_RLNG!L29+Bawana_Spot!L29</f>
        <v>72.099999999999994</v>
      </c>
      <c r="L29" s="197">
        <f>PPCL_NG!S29+PPCL_Spot!S29+GT_NG!S29+GT_Spot!S29+Bawana_NG!S29+Bawana_RLNG!S29+Bawana_Spot!S29</f>
        <v>72.098899571139071</v>
      </c>
      <c r="M29" s="198">
        <f t="shared" si="3"/>
        <v>1.1004288609228752E-3</v>
      </c>
      <c r="N29" s="197">
        <f>PPCL_NG!M29+PPCL_Spot!M29+GT_NG!M29+GT_Spot!M29+Bawana_NG!M29+Bawana_RLNG!M29+Bawana_Spot!M29</f>
        <v>97</v>
      </c>
      <c r="O29" s="197">
        <f>PPCL_NG!T29+PPCL_Spot!T29+GT_NG!T29+GT_Spot!T29+Bawana_NG!T29+Bawana_RLNG!T29+Bawana_Spot!T29</f>
        <v>96.99735331542486</v>
      </c>
      <c r="P29" s="198">
        <f t="shared" si="4"/>
        <v>2.6466845751400569E-3</v>
      </c>
      <c r="Q29" s="198">
        <f t="shared" si="5"/>
        <v>9.9999999999713651E-3</v>
      </c>
    </row>
    <row r="30" spans="1:17">
      <c r="A30" s="33" t="s">
        <v>72</v>
      </c>
      <c r="B30" s="197">
        <f>PPCL_NG!I30+PPCL_Spot!I30+GT_NG!I30+GT_Spot!I30+Bawana_NG!I30+Bawana_RLNG!I30+Bawana_Spot!I30</f>
        <v>138.76</v>
      </c>
      <c r="C30" s="197">
        <f>PPCL_NG!P30+PPCL_Spot!P30+GT_NG!P30+GT_Spot!P30+Bawana_NG!P30+Bawana_RLNG!P30+Bawana_Spot!P30</f>
        <v>138.75621235685</v>
      </c>
      <c r="D30" s="198">
        <f t="shared" si="0"/>
        <v>3.7876431499910268E-3</v>
      </c>
      <c r="E30" s="197">
        <f>PPCL_NG!J30+PPCL_Spot!J30+GT_NG!J30+GT_Spot!J30+Bawana_NG!J30+Bawana_RLNG!J30+Bawana_Spot!J30</f>
        <v>79.61</v>
      </c>
      <c r="F30" s="197">
        <f>PPCL_NG!Q30+PPCL_Spot!Q30+GT_NG!Q30+GT_Spot!Q30+Bawana_NG!Q30+Bawana_RLNG!Q30+Bawana_Spot!Q30</f>
        <v>79.60780998162025</v>
      </c>
      <c r="G30" s="198">
        <f t="shared" si="1"/>
        <v>2.1900183797498585E-3</v>
      </c>
      <c r="H30" s="197">
        <f>PPCL_NG!K30+PPCL_Spot!K30+GT_NG!K30+GT_Spot!K30+Bawana_NG!K30+Bawana_RLNG!K30+Bawana_Spot!K30</f>
        <v>15.32</v>
      </c>
      <c r="I30" s="197">
        <f>PPCL_NG!R30+PPCL_Spot!R30+GT_NG!R30+GT_Spot!R30+Bawana_NG!R30+Bawana_RLNG!R30+Bawana_Spot!R30</f>
        <v>15.319724774965833</v>
      </c>
      <c r="J30" s="198">
        <f t="shared" si="2"/>
        <v>2.7522503416754773E-4</v>
      </c>
      <c r="K30" s="197">
        <f>PPCL_NG!L30+PPCL_Spot!L30+GT_NG!L30+GT_Spot!L30+Bawana_NG!L30+Bawana_RLNG!L30+Bawana_Spot!L30</f>
        <v>72.099999999999994</v>
      </c>
      <c r="L30" s="197">
        <f>PPCL_NG!S30+PPCL_Spot!S30+GT_NG!S30+GT_Spot!S30+Bawana_NG!S30+Bawana_RLNG!S30+Bawana_Spot!S30</f>
        <v>72.098899571139071</v>
      </c>
      <c r="M30" s="198">
        <f t="shared" si="3"/>
        <v>1.1004288609228752E-3</v>
      </c>
      <c r="N30" s="197">
        <f>PPCL_NG!M30+PPCL_Spot!M30+GT_NG!M30+GT_Spot!M30+Bawana_NG!M30+Bawana_RLNG!M30+Bawana_Spot!M30</f>
        <v>97</v>
      </c>
      <c r="O30" s="197">
        <f>PPCL_NG!T30+PPCL_Spot!T30+GT_NG!T30+GT_Spot!T30+Bawana_NG!T30+Bawana_RLNG!T30+Bawana_Spot!T30</f>
        <v>96.99735331542486</v>
      </c>
      <c r="P30" s="198">
        <f t="shared" si="4"/>
        <v>2.6466845751400569E-3</v>
      </c>
      <c r="Q30" s="198">
        <f t="shared" si="5"/>
        <v>9.9999999999713651E-3</v>
      </c>
    </row>
    <row r="31" spans="1:17">
      <c r="A31" s="33" t="s">
        <v>73</v>
      </c>
      <c r="B31" s="197">
        <f>PPCL_NG!I31+PPCL_Spot!I31+GT_NG!I31+GT_Spot!I31+Bawana_NG!I31+Bawana_RLNG!I31+Bawana_Spot!I31</f>
        <v>138.76</v>
      </c>
      <c r="C31" s="197">
        <f>PPCL_NG!P31+PPCL_Spot!P31+GT_NG!P31+GT_Spot!P31+Bawana_NG!P31+Bawana_RLNG!P31+Bawana_Spot!P31</f>
        <v>138.75621235685</v>
      </c>
      <c r="D31" s="198">
        <f t="shared" si="0"/>
        <v>3.7876431499910268E-3</v>
      </c>
      <c r="E31" s="197">
        <f>PPCL_NG!J31+PPCL_Spot!J31+GT_NG!J31+GT_Spot!J31+Bawana_NG!J31+Bawana_RLNG!J31+Bawana_Spot!J31</f>
        <v>79.61</v>
      </c>
      <c r="F31" s="197">
        <f>PPCL_NG!Q31+PPCL_Spot!Q31+GT_NG!Q31+GT_Spot!Q31+Bawana_NG!Q31+Bawana_RLNG!Q31+Bawana_Spot!Q31</f>
        <v>79.60780998162025</v>
      </c>
      <c r="G31" s="198">
        <f t="shared" si="1"/>
        <v>2.1900183797498585E-3</v>
      </c>
      <c r="H31" s="197">
        <f>PPCL_NG!K31+PPCL_Spot!K31+GT_NG!K31+GT_Spot!K31+Bawana_NG!K31+Bawana_RLNG!K31+Bawana_Spot!K31</f>
        <v>15.32</v>
      </c>
      <c r="I31" s="197">
        <f>PPCL_NG!R31+PPCL_Spot!R31+GT_NG!R31+GT_Spot!R31+Bawana_NG!R31+Bawana_RLNG!R31+Bawana_Spot!R31</f>
        <v>15.319724774965833</v>
      </c>
      <c r="J31" s="198">
        <f t="shared" si="2"/>
        <v>2.7522503416754773E-4</v>
      </c>
      <c r="K31" s="197">
        <f>PPCL_NG!L31+PPCL_Spot!L31+GT_NG!L31+GT_Spot!L31+Bawana_NG!L31+Bawana_RLNG!L31+Bawana_Spot!L31</f>
        <v>72.099999999999994</v>
      </c>
      <c r="L31" s="197">
        <f>PPCL_NG!S31+PPCL_Spot!S31+GT_NG!S31+GT_Spot!S31+Bawana_NG!S31+Bawana_RLNG!S31+Bawana_Spot!S31</f>
        <v>72.098899571139071</v>
      </c>
      <c r="M31" s="198">
        <f t="shared" si="3"/>
        <v>1.1004288609228752E-3</v>
      </c>
      <c r="N31" s="197">
        <f>PPCL_NG!M31+PPCL_Spot!M31+GT_NG!M31+GT_Spot!M31+Bawana_NG!M31+Bawana_RLNG!M31+Bawana_Spot!M31</f>
        <v>97</v>
      </c>
      <c r="O31" s="197">
        <f>PPCL_NG!T31+PPCL_Spot!T31+GT_NG!T31+GT_Spot!T31+Bawana_NG!T31+Bawana_RLNG!T31+Bawana_Spot!T31</f>
        <v>96.99735331542486</v>
      </c>
      <c r="P31" s="198">
        <f t="shared" si="4"/>
        <v>2.6466845751400569E-3</v>
      </c>
      <c r="Q31" s="198">
        <f t="shared" si="5"/>
        <v>9.9999999999713651E-3</v>
      </c>
    </row>
    <row r="32" spans="1:17">
      <c r="A32" s="33" t="s">
        <v>74</v>
      </c>
      <c r="B32" s="197">
        <f>PPCL_NG!I32+PPCL_Spot!I32+GT_NG!I32+GT_Spot!I32+Bawana_NG!I32+Bawana_RLNG!I32+Bawana_Spot!I32</f>
        <v>138.76</v>
      </c>
      <c r="C32" s="197">
        <f>PPCL_NG!P32+PPCL_Spot!P32+GT_NG!P32+GT_Spot!P32+Bawana_NG!P32+Bawana_RLNG!P32+Bawana_Spot!P32</f>
        <v>138.75621235685</v>
      </c>
      <c r="D32" s="198">
        <f t="shared" si="0"/>
        <v>3.7876431499910268E-3</v>
      </c>
      <c r="E32" s="197">
        <f>PPCL_NG!J32+PPCL_Spot!J32+GT_NG!J32+GT_Spot!J32+Bawana_NG!J32+Bawana_RLNG!J32+Bawana_Spot!J32</f>
        <v>79.61</v>
      </c>
      <c r="F32" s="197">
        <f>PPCL_NG!Q32+PPCL_Spot!Q32+GT_NG!Q32+GT_Spot!Q32+Bawana_NG!Q32+Bawana_RLNG!Q32+Bawana_Spot!Q32</f>
        <v>79.60780998162025</v>
      </c>
      <c r="G32" s="198">
        <f t="shared" si="1"/>
        <v>2.1900183797498585E-3</v>
      </c>
      <c r="H32" s="197">
        <f>PPCL_NG!K32+PPCL_Spot!K32+GT_NG!K32+GT_Spot!K32+Bawana_NG!K32+Bawana_RLNG!K32+Bawana_Spot!K32</f>
        <v>15.32</v>
      </c>
      <c r="I32" s="197">
        <f>PPCL_NG!R32+PPCL_Spot!R32+GT_NG!R32+GT_Spot!R32+Bawana_NG!R32+Bawana_RLNG!R32+Bawana_Spot!R32</f>
        <v>15.319724774965833</v>
      </c>
      <c r="J32" s="198">
        <f t="shared" si="2"/>
        <v>2.7522503416754773E-4</v>
      </c>
      <c r="K32" s="197">
        <f>PPCL_NG!L32+PPCL_Spot!L32+GT_NG!L32+GT_Spot!L32+Bawana_NG!L32+Bawana_RLNG!L32+Bawana_Spot!L32</f>
        <v>72.099999999999994</v>
      </c>
      <c r="L32" s="197">
        <f>PPCL_NG!S32+PPCL_Spot!S32+GT_NG!S32+GT_Spot!S32+Bawana_NG!S32+Bawana_RLNG!S32+Bawana_Spot!S32</f>
        <v>72.098899571139071</v>
      </c>
      <c r="M32" s="198">
        <f t="shared" si="3"/>
        <v>1.1004288609228752E-3</v>
      </c>
      <c r="N32" s="197">
        <f>PPCL_NG!M32+PPCL_Spot!M32+GT_NG!M32+GT_Spot!M32+Bawana_NG!M32+Bawana_RLNG!M32+Bawana_Spot!M32</f>
        <v>97</v>
      </c>
      <c r="O32" s="197">
        <f>PPCL_NG!T32+PPCL_Spot!T32+GT_NG!T32+GT_Spot!T32+Bawana_NG!T32+Bawana_RLNG!T32+Bawana_Spot!T32</f>
        <v>96.99735331542486</v>
      </c>
      <c r="P32" s="198">
        <f t="shared" si="4"/>
        <v>2.6466845751400569E-3</v>
      </c>
      <c r="Q32" s="198">
        <f t="shared" si="5"/>
        <v>9.9999999999713651E-3</v>
      </c>
    </row>
    <row r="33" spans="1:17">
      <c r="A33" s="33" t="s">
        <v>75</v>
      </c>
      <c r="B33" s="197">
        <f>PPCL_NG!I33+PPCL_Spot!I33+GT_NG!I33+GT_Spot!I33+Bawana_NG!I33+Bawana_RLNG!I33+Bawana_Spot!I33</f>
        <v>138.76</v>
      </c>
      <c r="C33" s="197">
        <f>PPCL_NG!P33+PPCL_Spot!P33+GT_NG!P33+GT_Spot!P33+Bawana_NG!P33+Bawana_RLNG!P33+Bawana_Spot!P33</f>
        <v>138.75621235685</v>
      </c>
      <c r="D33" s="198">
        <f t="shared" si="0"/>
        <v>3.7876431499910268E-3</v>
      </c>
      <c r="E33" s="197">
        <f>PPCL_NG!J33+PPCL_Spot!J33+GT_NG!J33+GT_Spot!J33+Bawana_NG!J33+Bawana_RLNG!J33+Bawana_Spot!J33</f>
        <v>79.61</v>
      </c>
      <c r="F33" s="197">
        <f>PPCL_NG!Q33+PPCL_Spot!Q33+GT_NG!Q33+GT_Spot!Q33+Bawana_NG!Q33+Bawana_RLNG!Q33+Bawana_Spot!Q33</f>
        <v>79.60780998162025</v>
      </c>
      <c r="G33" s="198">
        <f t="shared" si="1"/>
        <v>2.1900183797498585E-3</v>
      </c>
      <c r="H33" s="197">
        <f>PPCL_NG!K33+PPCL_Spot!K33+GT_NG!K33+GT_Spot!K33+Bawana_NG!K33+Bawana_RLNG!K33+Bawana_Spot!K33</f>
        <v>15.32</v>
      </c>
      <c r="I33" s="197">
        <f>PPCL_NG!R33+PPCL_Spot!R33+GT_NG!R33+GT_Spot!R33+Bawana_NG!R33+Bawana_RLNG!R33+Bawana_Spot!R33</f>
        <v>15.319724774965833</v>
      </c>
      <c r="J33" s="198">
        <f t="shared" si="2"/>
        <v>2.7522503416754773E-4</v>
      </c>
      <c r="K33" s="197">
        <f>PPCL_NG!L33+PPCL_Spot!L33+GT_NG!L33+GT_Spot!L33+Bawana_NG!L33+Bawana_RLNG!L33+Bawana_Spot!L33</f>
        <v>72.099999999999994</v>
      </c>
      <c r="L33" s="197">
        <f>PPCL_NG!S33+PPCL_Spot!S33+GT_NG!S33+GT_Spot!S33+Bawana_NG!S33+Bawana_RLNG!S33+Bawana_Spot!S33</f>
        <v>72.098899571139071</v>
      </c>
      <c r="M33" s="198">
        <f t="shared" si="3"/>
        <v>1.1004288609228752E-3</v>
      </c>
      <c r="N33" s="197">
        <f>PPCL_NG!M33+PPCL_Spot!M33+GT_NG!M33+GT_Spot!M33+Bawana_NG!M33+Bawana_RLNG!M33+Bawana_Spot!M33</f>
        <v>97</v>
      </c>
      <c r="O33" s="197">
        <f>PPCL_NG!T33+PPCL_Spot!T33+GT_NG!T33+GT_Spot!T33+Bawana_NG!T33+Bawana_RLNG!T33+Bawana_Spot!T33</f>
        <v>96.99735331542486</v>
      </c>
      <c r="P33" s="198">
        <f t="shared" si="4"/>
        <v>2.6466845751400569E-3</v>
      </c>
      <c r="Q33" s="198">
        <f t="shared" si="5"/>
        <v>9.9999999999713651E-3</v>
      </c>
    </row>
    <row r="34" spans="1:17">
      <c r="A34" s="33" t="s">
        <v>76</v>
      </c>
      <c r="B34" s="197">
        <f>PPCL_NG!I34+PPCL_Spot!I34+GT_NG!I34+GT_Spot!I34+Bawana_NG!I34+Bawana_RLNG!I34+Bawana_Spot!I34</f>
        <v>138.76</v>
      </c>
      <c r="C34" s="197">
        <f>PPCL_NG!P34+PPCL_Spot!P34+GT_NG!P34+GT_Spot!P34+Bawana_NG!P34+Bawana_RLNG!P34+Bawana_Spot!P34</f>
        <v>138.75621235685</v>
      </c>
      <c r="D34" s="198">
        <f t="shared" si="0"/>
        <v>3.7876431499910268E-3</v>
      </c>
      <c r="E34" s="197">
        <f>PPCL_NG!J34+PPCL_Spot!J34+GT_NG!J34+GT_Spot!J34+Bawana_NG!J34+Bawana_RLNG!J34+Bawana_Spot!J34</f>
        <v>79.61</v>
      </c>
      <c r="F34" s="197">
        <f>PPCL_NG!Q34+PPCL_Spot!Q34+GT_NG!Q34+GT_Spot!Q34+Bawana_NG!Q34+Bawana_RLNG!Q34+Bawana_Spot!Q34</f>
        <v>79.60780998162025</v>
      </c>
      <c r="G34" s="198">
        <f t="shared" si="1"/>
        <v>2.1900183797498585E-3</v>
      </c>
      <c r="H34" s="197">
        <f>PPCL_NG!K34+PPCL_Spot!K34+GT_NG!K34+GT_Spot!K34+Bawana_NG!K34+Bawana_RLNG!K34+Bawana_Spot!K34</f>
        <v>15.32</v>
      </c>
      <c r="I34" s="197">
        <f>PPCL_NG!R34+PPCL_Spot!R34+GT_NG!R34+GT_Spot!R34+Bawana_NG!R34+Bawana_RLNG!R34+Bawana_Spot!R34</f>
        <v>15.319724774965833</v>
      </c>
      <c r="J34" s="198">
        <f t="shared" si="2"/>
        <v>2.7522503416754773E-4</v>
      </c>
      <c r="K34" s="197">
        <f>PPCL_NG!L34+PPCL_Spot!L34+GT_NG!L34+GT_Spot!L34+Bawana_NG!L34+Bawana_RLNG!L34+Bawana_Spot!L34</f>
        <v>72.099999999999994</v>
      </c>
      <c r="L34" s="197">
        <f>PPCL_NG!S34+PPCL_Spot!S34+GT_NG!S34+GT_Spot!S34+Bawana_NG!S34+Bawana_RLNG!S34+Bawana_Spot!S34</f>
        <v>72.098899571139071</v>
      </c>
      <c r="M34" s="198">
        <f t="shared" si="3"/>
        <v>1.1004288609228752E-3</v>
      </c>
      <c r="N34" s="197">
        <f>PPCL_NG!M34+PPCL_Spot!M34+GT_NG!M34+GT_Spot!M34+Bawana_NG!M34+Bawana_RLNG!M34+Bawana_Spot!M34</f>
        <v>97</v>
      </c>
      <c r="O34" s="197">
        <f>PPCL_NG!T34+PPCL_Spot!T34+GT_NG!T34+GT_Spot!T34+Bawana_NG!T34+Bawana_RLNG!T34+Bawana_Spot!T34</f>
        <v>96.99735331542486</v>
      </c>
      <c r="P34" s="198">
        <f t="shared" si="4"/>
        <v>2.6466845751400569E-3</v>
      </c>
      <c r="Q34" s="198">
        <f t="shared" si="5"/>
        <v>9.9999999999713651E-3</v>
      </c>
    </row>
    <row r="35" spans="1:17">
      <c r="A35" s="33" t="s">
        <v>77</v>
      </c>
      <c r="B35" s="197">
        <f>PPCL_NG!I35+PPCL_Spot!I35+GT_NG!I35+GT_Spot!I35+Bawana_NG!I35+Bawana_RLNG!I35+Bawana_Spot!I35</f>
        <v>138.76</v>
      </c>
      <c r="C35" s="197">
        <f>PPCL_NG!P35+PPCL_Spot!P35+GT_NG!P35+GT_Spot!P35+Bawana_NG!P35+Bawana_RLNG!P35+Bawana_Spot!P35</f>
        <v>138.75621235685</v>
      </c>
      <c r="D35" s="198">
        <f t="shared" si="0"/>
        <v>3.7876431499910268E-3</v>
      </c>
      <c r="E35" s="197">
        <f>PPCL_NG!J35+PPCL_Spot!J35+GT_NG!J35+GT_Spot!J35+Bawana_NG!J35+Bawana_RLNG!J35+Bawana_Spot!J35</f>
        <v>79.61</v>
      </c>
      <c r="F35" s="197">
        <f>PPCL_NG!Q35+PPCL_Spot!Q35+GT_NG!Q35+GT_Spot!Q35+Bawana_NG!Q35+Bawana_RLNG!Q35+Bawana_Spot!Q35</f>
        <v>79.60780998162025</v>
      </c>
      <c r="G35" s="198">
        <f t="shared" si="1"/>
        <v>2.1900183797498585E-3</v>
      </c>
      <c r="H35" s="197">
        <f>PPCL_NG!K35+PPCL_Spot!K35+GT_NG!K35+GT_Spot!K35+Bawana_NG!K35+Bawana_RLNG!K35+Bawana_Spot!K35</f>
        <v>15.32</v>
      </c>
      <c r="I35" s="197">
        <f>PPCL_NG!R35+PPCL_Spot!R35+GT_NG!R35+GT_Spot!R35+Bawana_NG!R35+Bawana_RLNG!R35+Bawana_Spot!R35</f>
        <v>15.319724774965833</v>
      </c>
      <c r="J35" s="198">
        <f t="shared" si="2"/>
        <v>2.7522503416754773E-4</v>
      </c>
      <c r="K35" s="197">
        <f>PPCL_NG!L35+PPCL_Spot!L35+GT_NG!L35+GT_Spot!L35+Bawana_NG!L35+Bawana_RLNG!L35+Bawana_Spot!L35</f>
        <v>72.099999999999994</v>
      </c>
      <c r="L35" s="197">
        <f>PPCL_NG!S35+PPCL_Spot!S35+GT_NG!S35+GT_Spot!S35+Bawana_NG!S35+Bawana_RLNG!S35+Bawana_Spot!S35</f>
        <v>72.098899571139071</v>
      </c>
      <c r="M35" s="198">
        <f t="shared" si="3"/>
        <v>1.1004288609228752E-3</v>
      </c>
      <c r="N35" s="197">
        <f>PPCL_NG!M35+PPCL_Spot!M35+GT_NG!M35+GT_Spot!M35+Bawana_NG!M35+Bawana_RLNG!M35+Bawana_Spot!M35</f>
        <v>97</v>
      </c>
      <c r="O35" s="197">
        <f>PPCL_NG!T35+PPCL_Spot!T35+GT_NG!T35+GT_Spot!T35+Bawana_NG!T35+Bawana_RLNG!T35+Bawana_Spot!T35</f>
        <v>96.99735331542486</v>
      </c>
      <c r="P35" s="198">
        <f t="shared" si="4"/>
        <v>2.6466845751400569E-3</v>
      </c>
      <c r="Q35" s="198">
        <f t="shared" si="5"/>
        <v>9.9999999999713651E-3</v>
      </c>
    </row>
    <row r="36" spans="1:17">
      <c r="A36" s="33" t="s">
        <v>78</v>
      </c>
      <c r="B36" s="197">
        <f>PPCL_NG!I36+PPCL_Spot!I36+GT_NG!I36+GT_Spot!I36+Bawana_NG!I36+Bawana_RLNG!I36+Bawana_Spot!I36</f>
        <v>138.76</v>
      </c>
      <c r="C36" s="197">
        <f>PPCL_NG!P36+PPCL_Spot!P36+GT_NG!P36+GT_Spot!P36+Bawana_NG!P36+Bawana_RLNG!P36+Bawana_Spot!P36</f>
        <v>138.75621235685</v>
      </c>
      <c r="D36" s="198">
        <f t="shared" si="0"/>
        <v>3.7876431499910268E-3</v>
      </c>
      <c r="E36" s="197">
        <f>PPCL_NG!J36+PPCL_Spot!J36+GT_NG!J36+GT_Spot!J36+Bawana_NG!J36+Bawana_RLNG!J36+Bawana_Spot!J36</f>
        <v>79.61</v>
      </c>
      <c r="F36" s="197">
        <f>PPCL_NG!Q36+PPCL_Spot!Q36+GT_NG!Q36+GT_Spot!Q36+Bawana_NG!Q36+Bawana_RLNG!Q36+Bawana_Spot!Q36</f>
        <v>79.60780998162025</v>
      </c>
      <c r="G36" s="198">
        <f t="shared" si="1"/>
        <v>2.1900183797498585E-3</v>
      </c>
      <c r="H36" s="197">
        <f>PPCL_NG!K36+PPCL_Spot!K36+GT_NG!K36+GT_Spot!K36+Bawana_NG!K36+Bawana_RLNG!K36+Bawana_Spot!K36</f>
        <v>15.32</v>
      </c>
      <c r="I36" s="197">
        <f>PPCL_NG!R36+PPCL_Spot!R36+GT_NG!R36+GT_Spot!R36+Bawana_NG!R36+Bawana_RLNG!R36+Bawana_Spot!R36</f>
        <v>15.319724774965833</v>
      </c>
      <c r="J36" s="198">
        <f t="shared" si="2"/>
        <v>2.7522503416754773E-4</v>
      </c>
      <c r="K36" s="197">
        <f>PPCL_NG!L36+PPCL_Spot!L36+GT_NG!L36+GT_Spot!L36+Bawana_NG!L36+Bawana_RLNG!L36+Bawana_Spot!L36</f>
        <v>72.099999999999994</v>
      </c>
      <c r="L36" s="197">
        <f>PPCL_NG!S36+PPCL_Spot!S36+GT_NG!S36+GT_Spot!S36+Bawana_NG!S36+Bawana_RLNG!S36+Bawana_Spot!S36</f>
        <v>72.098899571139071</v>
      </c>
      <c r="M36" s="198">
        <f t="shared" si="3"/>
        <v>1.1004288609228752E-3</v>
      </c>
      <c r="N36" s="197">
        <f>PPCL_NG!M36+PPCL_Spot!M36+GT_NG!M36+GT_Spot!M36+Bawana_NG!M36+Bawana_RLNG!M36+Bawana_Spot!M36</f>
        <v>97</v>
      </c>
      <c r="O36" s="197">
        <f>PPCL_NG!T36+PPCL_Spot!T36+GT_NG!T36+GT_Spot!T36+Bawana_NG!T36+Bawana_RLNG!T36+Bawana_Spot!T36</f>
        <v>96.99735331542486</v>
      </c>
      <c r="P36" s="198">
        <f t="shared" si="4"/>
        <v>2.6466845751400569E-3</v>
      </c>
      <c r="Q36" s="198">
        <f t="shared" si="5"/>
        <v>9.9999999999713651E-3</v>
      </c>
    </row>
    <row r="37" spans="1:17">
      <c r="A37" s="33" t="s">
        <v>79</v>
      </c>
      <c r="B37" s="197">
        <f>PPCL_NG!I37+PPCL_Spot!I37+GT_NG!I37+GT_Spot!I37+Bawana_NG!I37+Bawana_RLNG!I37+Bawana_Spot!I37</f>
        <v>141.68</v>
      </c>
      <c r="C37" s="197">
        <f>PPCL_NG!P37+PPCL_Spot!P37+GT_NG!P37+GT_Spot!P37+Bawana_NG!P37+Bawana_RLNG!P37+Bawana_Spot!P37</f>
        <v>141.67619925349064</v>
      </c>
      <c r="D37" s="198">
        <f t="shared" si="0"/>
        <v>3.8007465093699011E-3</v>
      </c>
      <c r="E37" s="197">
        <f>PPCL_NG!J37+PPCL_Spot!J37+GT_NG!J37+GT_Spot!J37+Bawana_NG!J37+Bawana_RLNG!J37+Bawana_Spot!J37</f>
        <v>81.03</v>
      </c>
      <c r="F37" s="197">
        <f>PPCL_NG!Q37+PPCL_Spot!Q37+GT_NG!Q37+GT_Spot!Q37+Bawana_NG!Q37+Bawana_RLNG!Q37+Bawana_Spot!Q37</f>
        <v>81.027801944610843</v>
      </c>
      <c r="G37" s="198">
        <f t="shared" si="1"/>
        <v>2.1980553891580712E-3</v>
      </c>
      <c r="H37" s="197">
        <f>PPCL_NG!K37+PPCL_Spot!K37+GT_NG!K37+GT_Spot!K37+Bawana_NG!K37+Bawana_RLNG!K37+Bawana_Spot!K37</f>
        <v>15.32</v>
      </c>
      <c r="I37" s="197">
        <f>PPCL_NG!R37+PPCL_Spot!R37+GT_NG!R37+GT_Spot!R37+Bawana_NG!R37+Bawana_RLNG!R37+Bawana_Spot!R37</f>
        <v>15.319730887977514</v>
      </c>
      <c r="J37" s="198">
        <f t="shared" si="2"/>
        <v>2.6911202248669497E-4</v>
      </c>
      <c r="K37" s="197">
        <f>PPCL_NG!L37+PPCL_Spot!L37+GT_NG!L37+GT_Spot!L37+Bawana_NG!L37+Bawana_RLNG!L37+Bawana_Spot!L37</f>
        <v>72.099999999999994</v>
      </c>
      <c r="L37" s="197">
        <f>PPCL_NG!S37+PPCL_Spot!S37+GT_NG!S37+GT_Spot!S37+Bawana_NG!S37+Bawana_RLNG!S37+Bawana_Spot!S37</f>
        <v>72.098924012718314</v>
      </c>
      <c r="M37" s="198">
        <f t="shared" si="3"/>
        <v>1.0759872816805682E-3</v>
      </c>
      <c r="N37" s="197">
        <f>PPCL_NG!M37+PPCL_Spot!M37+GT_NG!M37+GT_Spot!M37+Bawana_NG!M37+Bawana_RLNG!M37+Bawana_Spot!M37</f>
        <v>98.48</v>
      </c>
      <c r="O37" s="197">
        <f>PPCL_NG!T37+PPCL_Spot!T37+GT_NG!T37+GT_Spot!T37+Bawana_NG!T37+Bawana_RLNG!T37+Bawana_Spot!T37</f>
        <v>98.477343901202715</v>
      </c>
      <c r="P37" s="198">
        <f t="shared" si="4"/>
        <v>2.6560987972885641E-3</v>
      </c>
      <c r="Q37" s="198">
        <f t="shared" si="5"/>
        <v>9.9999999999837996E-3</v>
      </c>
    </row>
    <row r="38" spans="1:17">
      <c r="A38" s="33" t="s">
        <v>80</v>
      </c>
      <c r="B38" s="197">
        <f>PPCL_NG!I38+PPCL_Spot!I38+GT_NG!I38+GT_Spot!I38+Bawana_NG!I38+Bawana_RLNG!I38+Bawana_Spot!I38</f>
        <v>141.68</v>
      </c>
      <c r="C38" s="197">
        <f>PPCL_NG!P38+PPCL_Spot!P38+GT_NG!P38+GT_Spot!P38+Bawana_NG!P38+Bawana_RLNG!P38+Bawana_Spot!P38</f>
        <v>141.67619925349064</v>
      </c>
      <c r="D38" s="198">
        <f t="shared" si="0"/>
        <v>3.8007465093699011E-3</v>
      </c>
      <c r="E38" s="197">
        <f>PPCL_NG!J38+PPCL_Spot!J38+GT_NG!J38+GT_Spot!J38+Bawana_NG!J38+Bawana_RLNG!J38+Bawana_Spot!J38</f>
        <v>81.03</v>
      </c>
      <c r="F38" s="197">
        <f>PPCL_NG!Q38+PPCL_Spot!Q38+GT_NG!Q38+GT_Spot!Q38+Bawana_NG!Q38+Bawana_RLNG!Q38+Bawana_Spot!Q38</f>
        <v>81.027801944610843</v>
      </c>
      <c r="G38" s="198">
        <f t="shared" si="1"/>
        <v>2.1980553891580712E-3</v>
      </c>
      <c r="H38" s="197">
        <f>PPCL_NG!K38+PPCL_Spot!K38+GT_NG!K38+GT_Spot!K38+Bawana_NG!K38+Bawana_RLNG!K38+Bawana_Spot!K38</f>
        <v>15.32</v>
      </c>
      <c r="I38" s="197">
        <f>PPCL_NG!R38+PPCL_Spot!R38+GT_NG!R38+GT_Spot!R38+Bawana_NG!R38+Bawana_RLNG!R38+Bawana_Spot!R38</f>
        <v>15.319730887977514</v>
      </c>
      <c r="J38" s="198">
        <f t="shared" si="2"/>
        <v>2.6911202248669497E-4</v>
      </c>
      <c r="K38" s="197">
        <f>PPCL_NG!L38+PPCL_Spot!L38+GT_NG!L38+GT_Spot!L38+Bawana_NG!L38+Bawana_RLNG!L38+Bawana_Spot!L38</f>
        <v>72.099999999999994</v>
      </c>
      <c r="L38" s="197">
        <f>PPCL_NG!S38+PPCL_Spot!S38+GT_NG!S38+GT_Spot!S38+Bawana_NG!S38+Bawana_RLNG!S38+Bawana_Spot!S38</f>
        <v>72.098924012718314</v>
      </c>
      <c r="M38" s="198">
        <f t="shared" si="3"/>
        <v>1.0759872816805682E-3</v>
      </c>
      <c r="N38" s="197">
        <f>PPCL_NG!M38+PPCL_Spot!M38+GT_NG!M38+GT_Spot!M38+Bawana_NG!M38+Bawana_RLNG!M38+Bawana_Spot!M38</f>
        <v>98.48</v>
      </c>
      <c r="O38" s="197">
        <f>PPCL_NG!T38+PPCL_Spot!T38+GT_NG!T38+GT_Spot!T38+Bawana_NG!T38+Bawana_RLNG!T38+Bawana_Spot!T38</f>
        <v>98.477343901202715</v>
      </c>
      <c r="P38" s="198">
        <f t="shared" si="4"/>
        <v>2.6560987972885641E-3</v>
      </c>
      <c r="Q38" s="198">
        <f t="shared" si="5"/>
        <v>9.9999999999837996E-3</v>
      </c>
    </row>
    <row r="39" spans="1:17">
      <c r="A39" s="33" t="s">
        <v>81</v>
      </c>
      <c r="B39" s="197">
        <f>PPCL_NG!I39+PPCL_Spot!I39+GT_NG!I39+GT_Spot!I39+Bawana_NG!I39+Bawana_RLNG!I39+Bawana_Spot!I39</f>
        <v>140.38</v>
      </c>
      <c r="C39" s="197">
        <f>PPCL_NG!P39+PPCL_Spot!P39+GT_NG!P39+GT_Spot!P39+Bawana_NG!P39+Bawana_RLNG!P39+Bawana_Spot!P39</f>
        <v>140.25029922373758</v>
      </c>
      <c r="D39" s="198">
        <f t="shared" si="0"/>
        <v>0.1297007762624105</v>
      </c>
      <c r="E39" s="197">
        <f>PPCL_NG!J39+PPCL_Spot!J39+GT_NG!J39+GT_Spot!J39+Bawana_NG!J39+Bawana_RLNG!J39+Bawana_Spot!J39</f>
        <v>80.64</v>
      </c>
      <c r="F39" s="197">
        <f>PPCL_NG!Q39+PPCL_Spot!Q39+GT_NG!Q39+GT_Spot!Q39+Bawana_NG!Q39+Bawana_RLNG!Q39+Bawana_Spot!Q39</f>
        <v>80.565859070466246</v>
      </c>
      <c r="G39" s="198">
        <f t="shared" si="1"/>
        <v>7.4140929533754729E-2</v>
      </c>
      <c r="H39" s="197">
        <f>PPCL_NG!K39+PPCL_Spot!K39+GT_NG!K39+GT_Spot!K39+Bawana_NG!K39+Bawana_RLNG!K39+Bawana_Spot!K39</f>
        <v>15.32</v>
      </c>
      <c r="I39" s="197">
        <f>PPCL_NG!R39+PPCL_Spot!R39+GT_NG!R39+GT_Spot!R39+Bawana_NG!R39+Bawana_RLNG!R39+Bawana_Spot!R39</f>
        <v>15.319730887977514</v>
      </c>
      <c r="J39" s="198">
        <f t="shared" si="2"/>
        <v>2.6911202248669497E-4</v>
      </c>
      <c r="K39" s="197">
        <f>PPCL_NG!L39+PPCL_Spot!L39+GT_NG!L39+GT_Spot!L39+Bawana_NG!L39+Bawana_RLNG!L39+Bawana_Spot!L39</f>
        <v>72.06</v>
      </c>
      <c r="L39" s="197">
        <f>PPCL_NG!S39+PPCL_Spot!S39+GT_NG!S39+GT_Spot!S39+Bawana_NG!S39+Bawana_RLNG!S39+Bawana_Spot!S39</f>
        <v>72.042875217716826</v>
      </c>
      <c r="M39" s="198">
        <f t="shared" si="3"/>
        <v>1.7124782283175932E-2</v>
      </c>
      <c r="N39" s="197">
        <f>PPCL_NG!M39+PPCL_Spot!M39+GT_NG!M39+GT_Spot!M39+Bawana_NG!M39+Bawana_RLNG!M39+Bawana_Spot!M39</f>
        <v>98.22</v>
      </c>
      <c r="O39" s="197">
        <f>PPCL_NG!T39+PPCL_Spot!T39+GT_NG!T39+GT_Spot!T39+Bawana_NG!T39+Bawana_RLNG!T39+Bawana_Spot!T39</f>
        <v>98.121235600101841</v>
      </c>
      <c r="P39" s="198">
        <f t="shared" si="4"/>
        <v>9.8764399898158217E-2</v>
      </c>
      <c r="Q39" s="198">
        <f t="shared" si="5"/>
        <v>0.31999999999998607</v>
      </c>
    </row>
    <row r="40" spans="1:17">
      <c r="A40" s="33" t="s">
        <v>82</v>
      </c>
      <c r="B40" s="197">
        <f>PPCL_NG!I40+PPCL_Spot!I40+GT_NG!I40+GT_Spot!I40+Bawana_NG!I40+Bawana_RLNG!I40+Bawana_Spot!I40</f>
        <v>140.38</v>
      </c>
      <c r="C40" s="197">
        <f>PPCL_NG!P40+PPCL_Spot!P40+GT_NG!P40+GT_Spot!P40+Bawana_NG!P40+Bawana_RLNG!P40+Bawana_Spot!P40</f>
        <v>140.25029922373758</v>
      </c>
      <c r="D40" s="198">
        <f t="shared" si="0"/>
        <v>0.1297007762624105</v>
      </c>
      <c r="E40" s="197">
        <f>PPCL_NG!J40+PPCL_Spot!J40+GT_NG!J40+GT_Spot!J40+Bawana_NG!J40+Bawana_RLNG!J40+Bawana_Spot!J40</f>
        <v>80.64</v>
      </c>
      <c r="F40" s="197">
        <f>PPCL_NG!Q40+PPCL_Spot!Q40+GT_NG!Q40+GT_Spot!Q40+Bawana_NG!Q40+Bawana_RLNG!Q40+Bawana_Spot!Q40</f>
        <v>80.565859070466246</v>
      </c>
      <c r="G40" s="198">
        <f t="shared" si="1"/>
        <v>7.4140929533754729E-2</v>
      </c>
      <c r="H40" s="197">
        <f>PPCL_NG!K40+PPCL_Spot!K40+GT_NG!K40+GT_Spot!K40+Bawana_NG!K40+Bawana_RLNG!K40+Bawana_Spot!K40</f>
        <v>15.32</v>
      </c>
      <c r="I40" s="197">
        <f>PPCL_NG!R40+PPCL_Spot!R40+GT_NG!R40+GT_Spot!R40+Bawana_NG!R40+Bawana_RLNG!R40+Bawana_Spot!R40</f>
        <v>15.319730887977514</v>
      </c>
      <c r="J40" s="198">
        <f t="shared" si="2"/>
        <v>2.6911202248669497E-4</v>
      </c>
      <c r="K40" s="197">
        <f>PPCL_NG!L40+PPCL_Spot!L40+GT_NG!L40+GT_Spot!L40+Bawana_NG!L40+Bawana_RLNG!L40+Bawana_Spot!L40</f>
        <v>72.06</v>
      </c>
      <c r="L40" s="197">
        <f>PPCL_NG!S40+PPCL_Spot!S40+GT_NG!S40+GT_Spot!S40+Bawana_NG!S40+Bawana_RLNG!S40+Bawana_Spot!S40</f>
        <v>72.042875217716826</v>
      </c>
      <c r="M40" s="198">
        <f t="shared" si="3"/>
        <v>1.7124782283175932E-2</v>
      </c>
      <c r="N40" s="197">
        <f>PPCL_NG!M40+PPCL_Spot!M40+GT_NG!M40+GT_Spot!M40+Bawana_NG!M40+Bawana_RLNG!M40+Bawana_Spot!M40</f>
        <v>98.22</v>
      </c>
      <c r="O40" s="197">
        <f>PPCL_NG!T40+PPCL_Spot!T40+GT_NG!T40+GT_Spot!T40+Bawana_NG!T40+Bawana_RLNG!T40+Bawana_Spot!T40</f>
        <v>98.121235600101841</v>
      </c>
      <c r="P40" s="198">
        <f t="shared" si="4"/>
        <v>9.8764399898158217E-2</v>
      </c>
      <c r="Q40" s="198">
        <f t="shared" si="5"/>
        <v>0.31999999999998607</v>
      </c>
    </row>
    <row r="41" spans="1:17">
      <c r="A41" s="33" t="s">
        <v>83</v>
      </c>
      <c r="B41" s="197">
        <f>PPCL_NG!I41+PPCL_Spot!I41+GT_NG!I41+GT_Spot!I41+Bawana_NG!I41+Bawana_RLNG!I41+Bawana_Spot!I41</f>
        <v>139.38</v>
      </c>
      <c r="C41" s="197">
        <f>PPCL_NG!P41+PPCL_Spot!P41+GT_NG!P41+GT_Spot!P41+Bawana_NG!P41+Bawana_RLNG!P41+Bawana_Spot!P41</f>
        <v>139.25029922373758</v>
      </c>
      <c r="D41" s="198">
        <f t="shared" si="0"/>
        <v>0.1297007762624105</v>
      </c>
      <c r="E41" s="197">
        <f>PPCL_NG!J41+PPCL_Spot!J41+GT_NG!J41+GT_Spot!J41+Bawana_NG!J41+Bawana_RLNG!J41+Bawana_Spot!J41</f>
        <v>80.069999999999993</v>
      </c>
      <c r="F41" s="197">
        <f>PPCL_NG!Q41+PPCL_Spot!Q41+GT_NG!Q41+GT_Spot!Q41+Bawana_NG!Q41+Bawana_RLNG!Q41+Bawana_Spot!Q41</f>
        <v>79.995859070466253</v>
      </c>
      <c r="G41" s="198">
        <f t="shared" si="1"/>
        <v>7.4140929533740518E-2</v>
      </c>
      <c r="H41" s="197">
        <f>PPCL_NG!K41+PPCL_Spot!K41+GT_NG!K41+GT_Spot!K41+Bawana_NG!K41+Bawana_RLNG!K41+Bawana_Spot!K41</f>
        <v>15.11</v>
      </c>
      <c r="I41" s="197">
        <f>PPCL_NG!R41+PPCL_Spot!R41+GT_NG!R41+GT_Spot!R41+Bawana_NG!R41+Bawana_RLNG!R41+Bawana_Spot!R41</f>
        <v>15.109730887977513</v>
      </c>
      <c r="J41" s="198">
        <f t="shared" si="2"/>
        <v>2.6911202248669497E-4</v>
      </c>
      <c r="K41" s="197">
        <f>PPCL_NG!L41+PPCL_Spot!L41+GT_NG!L41+GT_Spot!L41+Bawana_NG!L41+Bawana_RLNG!L41+Bawana_Spot!L41</f>
        <v>71</v>
      </c>
      <c r="L41" s="197">
        <f>PPCL_NG!S41+PPCL_Spot!S41+GT_NG!S41+GT_Spot!S41+Bawana_NG!S41+Bawana_RLNG!S41+Bawana_Spot!S41</f>
        <v>70.982875217716824</v>
      </c>
      <c r="M41" s="198">
        <f t="shared" si="3"/>
        <v>1.7124782283175932E-2</v>
      </c>
      <c r="N41" s="197">
        <f>PPCL_NG!M41+PPCL_Spot!M41+GT_NG!M41+GT_Spot!M41+Bawana_NG!M41+Bawana_RLNG!M41+Bawana_Spot!M41</f>
        <v>98.06</v>
      </c>
      <c r="O41" s="197">
        <f>PPCL_NG!T41+PPCL_Spot!T41+GT_NG!T41+GT_Spot!T41+Bawana_NG!T41+Bawana_RLNG!T41+Bawana_Spot!T41</f>
        <v>97.961235600101844</v>
      </c>
      <c r="P41" s="198">
        <f t="shared" si="4"/>
        <v>9.8764399898158217E-2</v>
      </c>
      <c r="Q41" s="198">
        <f t="shared" si="5"/>
        <v>0.31999999999997186</v>
      </c>
    </row>
    <row r="42" spans="1:17">
      <c r="A42" s="33" t="s">
        <v>84</v>
      </c>
      <c r="B42" s="197">
        <f>PPCL_NG!I42+PPCL_Spot!I42+GT_NG!I42+GT_Spot!I42+Bawana_NG!I42+Bawana_RLNG!I42+Bawana_Spot!I42</f>
        <v>139.38</v>
      </c>
      <c r="C42" s="197">
        <f>PPCL_NG!P42+PPCL_Spot!P42+GT_NG!P42+GT_Spot!P42+Bawana_NG!P42+Bawana_RLNG!P42+Bawana_Spot!P42</f>
        <v>139.25029922373758</v>
      </c>
      <c r="D42" s="198">
        <f t="shared" si="0"/>
        <v>0.1297007762624105</v>
      </c>
      <c r="E42" s="197">
        <f>PPCL_NG!J42+PPCL_Spot!J42+GT_NG!J42+GT_Spot!J42+Bawana_NG!J42+Bawana_RLNG!J42+Bawana_Spot!J42</f>
        <v>80.069999999999993</v>
      </c>
      <c r="F42" s="197">
        <f>PPCL_NG!Q42+PPCL_Spot!Q42+GT_NG!Q42+GT_Spot!Q42+Bawana_NG!Q42+Bawana_RLNG!Q42+Bawana_Spot!Q42</f>
        <v>79.995859070466253</v>
      </c>
      <c r="G42" s="198">
        <f t="shared" si="1"/>
        <v>7.4140929533740518E-2</v>
      </c>
      <c r="H42" s="197">
        <f>PPCL_NG!K42+PPCL_Spot!K42+GT_NG!K42+GT_Spot!K42+Bawana_NG!K42+Bawana_RLNG!K42+Bawana_Spot!K42</f>
        <v>15.11</v>
      </c>
      <c r="I42" s="197">
        <f>PPCL_NG!R42+PPCL_Spot!R42+GT_NG!R42+GT_Spot!R42+Bawana_NG!R42+Bawana_RLNG!R42+Bawana_Spot!R42</f>
        <v>15.109730887977513</v>
      </c>
      <c r="J42" s="198">
        <f t="shared" si="2"/>
        <v>2.6911202248669497E-4</v>
      </c>
      <c r="K42" s="197">
        <f>PPCL_NG!L42+PPCL_Spot!L42+GT_NG!L42+GT_Spot!L42+Bawana_NG!L42+Bawana_RLNG!L42+Bawana_Spot!L42</f>
        <v>71</v>
      </c>
      <c r="L42" s="197">
        <f>PPCL_NG!S42+PPCL_Spot!S42+GT_NG!S42+GT_Spot!S42+Bawana_NG!S42+Bawana_RLNG!S42+Bawana_Spot!S42</f>
        <v>70.982875217716824</v>
      </c>
      <c r="M42" s="198">
        <f t="shared" si="3"/>
        <v>1.7124782283175932E-2</v>
      </c>
      <c r="N42" s="197">
        <f>PPCL_NG!M42+PPCL_Spot!M42+GT_NG!M42+GT_Spot!M42+Bawana_NG!M42+Bawana_RLNG!M42+Bawana_Spot!M42</f>
        <v>98.06</v>
      </c>
      <c r="O42" s="197">
        <f>PPCL_NG!T42+PPCL_Spot!T42+GT_NG!T42+GT_Spot!T42+Bawana_NG!T42+Bawana_RLNG!T42+Bawana_Spot!T42</f>
        <v>97.961235600101844</v>
      </c>
      <c r="P42" s="198">
        <f t="shared" si="4"/>
        <v>9.8764399898158217E-2</v>
      </c>
      <c r="Q42" s="198">
        <f t="shared" si="5"/>
        <v>0.31999999999997186</v>
      </c>
    </row>
    <row r="43" spans="1:17">
      <c r="A43" s="33" t="s">
        <v>85</v>
      </c>
      <c r="B43" s="197">
        <f>PPCL_NG!I43+PPCL_Spot!I43+GT_NG!I43+GT_Spot!I43+Bawana_NG!I43+Bawana_RLNG!I43+Bawana_Spot!I43</f>
        <v>145.06</v>
      </c>
      <c r="C43" s="197">
        <f>PPCL_NG!P43+PPCL_Spot!P43+GT_NG!P43+GT_Spot!P43+Bawana_NG!P43+Bawana_RLNG!P43+Bawana_Spot!P43</f>
        <v>139.25029922373758</v>
      </c>
      <c r="D43" s="198">
        <f t="shared" si="0"/>
        <v>5.8097007762624173</v>
      </c>
      <c r="E43" s="197">
        <f>PPCL_NG!J43+PPCL_Spot!J43+GT_NG!J43+GT_Spot!J43+Bawana_NG!J43+Bawana_RLNG!J43+Bawana_Spot!J43</f>
        <v>83.300000000000011</v>
      </c>
      <c r="F43" s="197">
        <f>PPCL_NG!Q43+PPCL_Spot!Q43+GT_NG!Q43+GT_Spot!Q43+Bawana_NG!Q43+Bawana_RLNG!Q43+Bawana_Spot!Q43</f>
        <v>79.995859070466253</v>
      </c>
      <c r="G43" s="198">
        <f t="shared" si="1"/>
        <v>3.3041409295337587</v>
      </c>
      <c r="H43" s="197">
        <f>PPCL_NG!K43+PPCL_Spot!K43+GT_NG!K43+GT_Spot!K43+Bawana_NG!K43+Bawana_RLNG!K43+Bawana_Spot!K43</f>
        <v>16.329999999999998</v>
      </c>
      <c r="I43" s="197">
        <f>PPCL_NG!R43+PPCL_Spot!R43+GT_NG!R43+GT_Spot!R43+Bawana_NG!R43+Bawana_RLNG!R43+Bawana_Spot!R43</f>
        <v>15.109730887977513</v>
      </c>
      <c r="J43" s="198">
        <f t="shared" si="2"/>
        <v>1.2202691120224856</v>
      </c>
      <c r="K43" s="197">
        <f>PPCL_NG!L43+PPCL_Spot!L43+GT_NG!L43+GT_Spot!L43+Bawana_NG!L43+Bawana_RLNG!L43+Bawana_Spot!L43</f>
        <v>77.009999999999991</v>
      </c>
      <c r="L43" s="197">
        <f>PPCL_NG!S43+PPCL_Spot!S43+GT_NG!S43+GT_Spot!S43+Bawana_NG!S43+Bawana_RLNG!S43+Bawana_Spot!S43</f>
        <v>70.982875217716824</v>
      </c>
      <c r="M43" s="198">
        <f t="shared" si="3"/>
        <v>6.0271247822831668</v>
      </c>
      <c r="N43" s="197">
        <f>PPCL_NG!M43+PPCL_Spot!M43+GT_NG!M43+GT_Spot!M43+Bawana_NG!M43+Bawana_RLNG!M43+Bawana_Spot!M43</f>
        <v>101.93</v>
      </c>
      <c r="O43" s="197">
        <f>PPCL_NG!T43+PPCL_Spot!T43+GT_NG!T43+GT_Spot!T43+Bawana_NG!T43+Bawana_RLNG!T43+Bawana_Spot!T43</f>
        <v>97.961235600101844</v>
      </c>
      <c r="P43" s="198">
        <f t="shared" si="4"/>
        <v>3.9687643998981628</v>
      </c>
      <c r="Q43" s="198">
        <f t="shared" si="5"/>
        <v>20.329999999999991</v>
      </c>
    </row>
    <row r="44" spans="1:17">
      <c r="A44" s="33" t="s">
        <v>86</v>
      </c>
      <c r="B44" s="197">
        <f>PPCL_NG!I44+PPCL_Spot!I44+GT_NG!I44+GT_Spot!I44+Bawana_NG!I44+Bawana_RLNG!I44+Bawana_Spot!I44</f>
        <v>145.06</v>
      </c>
      <c r="C44" s="197">
        <f>PPCL_NG!P44+PPCL_Spot!P44+GT_NG!P44+GT_Spot!P44+Bawana_NG!P44+Bawana_RLNG!P44+Bawana_Spot!P44</f>
        <v>139.25029922373758</v>
      </c>
      <c r="D44" s="198">
        <f t="shared" si="0"/>
        <v>5.8097007762624173</v>
      </c>
      <c r="E44" s="197">
        <f>PPCL_NG!J44+PPCL_Spot!J44+GT_NG!J44+GT_Spot!J44+Bawana_NG!J44+Bawana_RLNG!J44+Bawana_Spot!J44</f>
        <v>83.300000000000011</v>
      </c>
      <c r="F44" s="197">
        <f>PPCL_NG!Q44+PPCL_Spot!Q44+GT_NG!Q44+GT_Spot!Q44+Bawana_NG!Q44+Bawana_RLNG!Q44+Bawana_Spot!Q44</f>
        <v>79.995859070466253</v>
      </c>
      <c r="G44" s="198">
        <f t="shared" si="1"/>
        <v>3.3041409295337587</v>
      </c>
      <c r="H44" s="197">
        <f>PPCL_NG!K44+PPCL_Spot!K44+GT_NG!K44+GT_Spot!K44+Bawana_NG!K44+Bawana_RLNG!K44+Bawana_Spot!K44</f>
        <v>16.329999999999998</v>
      </c>
      <c r="I44" s="197">
        <f>PPCL_NG!R44+PPCL_Spot!R44+GT_NG!R44+GT_Spot!R44+Bawana_NG!R44+Bawana_RLNG!R44+Bawana_Spot!R44</f>
        <v>15.109730887977513</v>
      </c>
      <c r="J44" s="198">
        <f t="shared" si="2"/>
        <v>1.2202691120224856</v>
      </c>
      <c r="K44" s="197">
        <f>PPCL_NG!L44+PPCL_Spot!L44+GT_NG!L44+GT_Spot!L44+Bawana_NG!L44+Bawana_RLNG!L44+Bawana_Spot!L44</f>
        <v>77.009999999999991</v>
      </c>
      <c r="L44" s="197">
        <f>PPCL_NG!S44+PPCL_Spot!S44+GT_NG!S44+GT_Spot!S44+Bawana_NG!S44+Bawana_RLNG!S44+Bawana_Spot!S44</f>
        <v>70.982875217716824</v>
      </c>
      <c r="M44" s="198">
        <f t="shared" si="3"/>
        <v>6.0271247822831668</v>
      </c>
      <c r="N44" s="197">
        <f>PPCL_NG!M44+PPCL_Spot!M44+GT_NG!M44+GT_Spot!M44+Bawana_NG!M44+Bawana_RLNG!M44+Bawana_Spot!M44</f>
        <v>101.93</v>
      </c>
      <c r="O44" s="197">
        <f>PPCL_NG!T44+PPCL_Spot!T44+GT_NG!T44+GT_Spot!T44+Bawana_NG!T44+Bawana_RLNG!T44+Bawana_Spot!T44</f>
        <v>97.961235600101844</v>
      </c>
      <c r="P44" s="198">
        <f t="shared" si="4"/>
        <v>3.9687643998981628</v>
      </c>
      <c r="Q44" s="198">
        <f t="shared" si="5"/>
        <v>20.329999999999991</v>
      </c>
    </row>
    <row r="45" spans="1:17">
      <c r="A45" s="33" t="s">
        <v>87</v>
      </c>
      <c r="B45" s="197">
        <f>PPCL_NG!I45+PPCL_Spot!I45+GT_NG!I45+GT_Spot!I45+Bawana_NG!I45+Bawana_RLNG!I45+Bawana_Spot!I45</f>
        <v>145.06</v>
      </c>
      <c r="C45" s="197">
        <f>PPCL_NG!P45+PPCL_Spot!P45+GT_NG!P45+GT_Spot!P45+Bawana_NG!P45+Bawana_RLNG!P45+Bawana_Spot!P45</f>
        <v>139.25029922373758</v>
      </c>
      <c r="D45" s="198">
        <f t="shared" si="0"/>
        <v>5.8097007762624173</v>
      </c>
      <c r="E45" s="197">
        <f>PPCL_NG!J45+PPCL_Spot!J45+GT_NG!J45+GT_Spot!J45+Bawana_NG!J45+Bawana_RLNG!J45+Bawana_Spot!J45</f>
        <v>83.300000000000011</v>
      </c>
      <c r="F45" s="197">
        <f>PPCL_NG!Q45+PPCL_Spot!Q45+GT_NG!Q45+GT_Spot!Q45+Bawana_NG!Q45+Bawana_RLNG!Q45+Bawana_Spot!Q45</f>
        <v>79.995859070466253</v>
      </c>
      <c r="G45" s="198">
        <f t="shared" si="1"/>
        <v>3.3041409295337587</v>
      </c>
      <c r="H45" s="197">
        <f>PPCL_NG!K45+PPCL_Spot!K45+GT_NG!K45+GT_Spot!K45+Bawana_NG!K45+Bawana_RLNG!K45+Bawana_Spot!K45</f>
        <v>16.329999999999998</v>
      </c>
      <c r="I45" s="197">
        <f>PPCL_NG!R45+PPCL_Spot!R45+GT_NG!R45+GT_Spot!R45+Bawana_NG!R45+Bawana_RLNG!R45+Bawana_Spot!R45</f>
        <v>15.109730887977513</v>
      </c>
      <c r="J45" s="198">
        <f t="shared" si="2"/>
        <v>1.2202691120224856</v>
      </c>
      <c r="K45" s="197">
        <f>PPCL_NG!L45+PPCL_Spot!L45+GT_NG!L45+GT_Spot!L45+Bawana_NG!L45+Bawana_RLNG!L45+Bawana_Spot!L45</f>
        <v>77.009999999999991</v>
      </c>
      <c r="L45" s="197">
        <f>PPCL_NG!S45+PPCL_Spot!S45+GT_NG!S45+GT_Spot!S45+Bawana_NG!S45+Bawana_RLNG!S45+Bawana_Spot!S45</f>
        <v>70.982875217716824</v>
      </c>
      <c r="M45" s="198">
        <f t="shared" si="3"/>
        <v>6.0271247822831668</v>
      </c>
      <c r="N45" s="197">
        <f>PPCL_NG!M45+PPCL_Spot!M45+GT_NG!M45+GT_Spot!M45+Bawana_NG!M45+Bawana_RLNG!M45+Bawana_Spot!M45</f>
        <v>101.93</v>
      </c>
      <c r="O45" s="197">
        <f>PPCL_NG!T45+PPCL_Spot!T45+GT_NG!T45+GT_Spot!T45+Bawana_NG!T45+Bawana_RLNG!T45+Bawana_Spot!T45</f>
        <v>97.961235600101844</v>
      </c>
      <c r="P45" s="198">
        <f t="shared" si="4"/>
        <v>3.9687643998981628</v>
      </c>
      <c r="Q45" s="198">
        <f t="shared" si="5"/>
        <v>20.329999999999991</v>
      </c>
    </row>
    <row r="46" spans="1:17">
      <c r="A46" s="33" t="s">
        <v>88</v>
      </c>
      <c r="B46" s="197">
        <f>PPCL_NG!I46+PPCL_Spot!I46+GT_NG!I46+GT_Spot!I46+Bawana_NG!I46+Bawana_RLNG!I46+Bawana_Spot!I46</f>
        <v>145.06</v>
      </c>
      <c r="C46" s="197">
        <f>PPCL_NG!P46+PPCL_Spot!P46+GT_NG!P46+GT_Spot!P46+Bawana_NG!P46+Bawana_RLNG!P46+Bawana_Spot!P46</f>
        <v>139.25029922373758</v>
      </c>
      <c r="D46" s="198">
        <f t="shared" si="0"/>
        <v>5.8097007762624173</v>
      </c>
      <c r="E46" s="197">
        <f>PPCL_NG!J46+PPCL_Spot!J46+GT_NG!J46+GT_Spot!J46+Bawana_NG!J46+Bawana_RLNG!J46+Bawana_Spot!J46</f>
        <v>83.300000000000011</v>
      </c>
      <c r="F46" s="197">
        <f>PPCL_NG!Q46+PPCL_Spot!Q46+GT_NG!Q46+GT_Spot!Q46+Bawana_NG!Q46+Bawana_RLNG!Q46+Bawana_Spot!Q46</f>
        <v>79.995859070466253</v>
      </c>
      <c r="G46" s="198">
        <f t="shared" si="1"/>
        <v>3.3041409295337587</v>
      </c>
      <c r="H46" s="197">
        <f>PPCL_NG!K46+PPCL_Spot!K46+GT_NG!K46+GT_Spot!K46+Bawana_NG!K46+Bawana_RLNG!K46+Bawana_Spot!K46</f>
        <v>16.329999999999998</v>
      </c>
      <c r="I46" s="197">
        <f>PPCL_NG!R46+PPCL_Spot!R46+GT_NG!R46+GT_Spot!R46+Bawana_NG!R46+Bawana_RLNG!R46+Bawana_Spot!R46</f>
        <v>15.109730887977513</v>
      </c>
      <c r="J46" s="198">
        <f t="shared" si="2"/>
        <v>1.2202691120224856</v>
      </c>
      <c r="K46" s="197">
        <f>PPCL_NG!L46+PPCL_Spot!L46+GT_NG!L46+GT_Spot!L46+Bawana_NG!L46+Bawana_RLNG!L46+Bawana_Spot!L46</f>
        <v>77.009999999999991</v>
      </c>
      <c r="L46" s="197">
        <f>PPCL_NG!S46+PPCL_Spot!S46+GT_NG!S46+GT_Spot!S46+Bawana_NG!S46+Bawana_RLNG!S46+Bawana_Spot!S46</f>
        <v>70.982875217716824</v>
      </c>
      <c r="M46" s="198">
        <f t="shared" si="3"/>
        <v>6.0271247822831668</v>
      </c>
      <c r="N46" s="197">
        <f>PPCL_NG!M46+PPCL_Spot!M46+GT_NG!M46+GT_Spot!M46+Bawana_NG!M46+Bawana_RLNG!M46+Bawana_Spot!M46</f>
        <v>101.93</v>
      </c>
      <c r="O46" s="197">
        <f>PPCL_NG!T46+PPCL_Spot!T46+GT_NG!T46+GT_Spot!T46+Bawana_NG!T46+Bawana_RLNG!T46+Bawana_Spot!T46</f>
        <v>97.961235600101844</v>
      </c>
      <c r="P46" s="198">
        <f t="shared" si="4"/>
        <v>3.9687643998981628</v>
      </c>
      <c r="Q46" s="198">
        <f t="shared" si="5"/>
        <v>20.329999999999991</v>
      </c>
    </row>
    <row r="47" spans="1:17">
      <c r="A47" s="33" t="s">
        <v>89</v>
      </c>
      <c r="B47" s="197">
        <f>PPCL_NG!I47+PPCL_Spot!I47+GT_NG!I47+GT_Spot!I47+Bawana_NG!I47+Bawana_RLNG!I47+Bawana_Spot!I47</f>
        <v>139.38</v>
      </c>
      <c r="C47" s="197">
        <f>PPCL_NG!P47+PPCL_Spot!P47+GT_NG!P47+GT_Spot!P47+Bawana_NG!P47+Bawana_RLNG!P47+Bawana_Spot!P47</f>
        <v>139.25029922373758</v>
      </c>
      <c r="D47" s="198">
        <f t="shared" si="0"/>
        <v>0.1297007762624105</v>
      </c>
      <c r="E47" s="197">
        <f>PPCL_NG!J47+PPCL_Spot!J47+GT_NG!J47+GT_Spot!J47+Bawana_NG!J47+Bawana_RLNG!J47+Bawana_Spot!J47</f>
        <v>80.069999999999993</v>
      </c>
      <c r="F47" s="197">
        <f>PPCL_NG!Q47+PPCL_Spot!Q47+GT_NG!Q47+GT_Spot!Q47+Bawana_NG!Q47+Bawana_RLNG!Q47+Bawana_Spot!Q47</f>
        <v>79.995859070466253</v>
      </c>
      <c r="G47" s="198">
        <f t="shared" si="1"/>
        <v>7.4140929533740518E-2</v>
      </c>
      <c r="H47" s="197">
        <f>PPCL_NG!K47+PPCL_Spot!K47+GT_NG!K47+GT_Spot!K47+Bawana_NG!K47+Bawana_RLNG!K47+Bawana_Spot!K47</f>
        <v>15.11</v>
      </c>
      <c r="I47" s="197">
        <f>PPCL_NG!R47+PPCL_Spot!R47+GT_NG!R47+GT_Spot!R47+Bawana_NG!R47+Bawana_RLNG!R47+Bawana_Spot!R47</f>
        <v>15.109730887977513</v>
      </c>
      <c r="J47" s="198">
        <f t="shared" si="2"/>
        <v>2.6911202248669497E-4</v>
      </c>
      <c r="K47" s="197">
        <f>PPCL_NG!L47+PPCL_Spot!L47+GT_NG!L47+GT_Spot!L47+Bawana_NG!L47+Bawana_RLNG!L47+Bawana_Spot!L47</f>
        <v>71</v>
      </c>
      <c r="L47" s="197">
        <f>PPCL_NG!S47+PPCL_Spot!S47+GT_NG!S47+GT_Spot!S47+Bawana_NG!S47+Bawana_RLNG!S47+Bawana_Spot!S47</f>
        <v>70.982875217716824</v>
      </c>
      <c r="M47" s="198">
        <f t="shared" si="3"/>
        <v>1.7124782283175932E-2</v>
      </c>
      <c r="N47" s="197">
        <f>PPCL_NG!M47+PPCL_Spot!M47+GT_NG!M47+GT_Spot!M47+Bawana_NG!M47+Bawana_RLNG!M47+Bawana_Spot!M47</f>
        <v>98.06</v>
      </c>
      <c r="O47" s="197">
        <f>PPCL_NG!T47+PPCL_Spot!T47+GT_NG!T47+GT_Spot!T47+Bawana_NG!T47+Bawana_RLNG!T47+Bawana_Spot!T47</f>
        <v>97.961235600101844</v>
      </c>
      <c r="P47" s="198">
        <f t="shared" si="4"/>
        <v>9.8764399898158217E-2</v>
      </c>
      <c r="Q47" s="198">
        <f t="shared" si="5"/>
        <v>0.31999999999997186</v>
      </c>
    </row>
    <row r="48" spans="1:17">
      <c r="A48" s="33" t="s">
        <v>90</v>
      </c>
      <c r="B48" s="197">
        <f>PPCL_NG!I48+PPCL_Spot!I48+GT_NG!I48+GT_Spot!I48+Bawana_NG!I48+Bawana_RLNG!I48+Bawana_Spot!I48</f>
        <v>138.98000000000002</v>
      </c>
      <c r="C48" s="197">
        <f>PPCL_NG!P48+PPCL_Spot!P48+GT_NG!P48+GT_Spot!P48+Bawana_NG!P48+Bawana_RLNG!P48+Bawana_Spot!P48</f>
        <v>138.84621764711417</v>
      </c>
      <c r="D48" s="198">
        <f t="shared" si="0"/>
        <v>0.13378235288584506</v>
      </c>
      <c r="E48" s="197">
        <f>PPCL_NG!J48+PPCL_Spot!J48+GT_NG!J48+GT_Spot!J48+Bawana_NG!J48+Bawana_RLNG!J48+Bawana_Spot!J48</f>
        <v>79.84</v>
      </c>
      <c r="F48" s="197">
        <f>PPCL_NG!Q48+PPCL_Spot!Q48+GT_NG!Q48+GT_Spot!Q48+Bawana_NG!Q48+Bawana_RLNG!Q48+Bawana_Spot!Q48</f>
        <v>79.763540755156527</v>
      </c>
      <c r="G48" s="198">
        <f t="shared" si="1"/>
        <v>7.6459244843476881E-2</v>
      </c>
      <c r="H48" s="197">
        <f>PPCL_NG!K48+PPCL_Spot!K48+GT_NG!K48+GT_Spot!K48+Bawana_NG!K48+Bawana_RLNG!K48+Bawana_Spot!K48</f>
        <v>15.11</v>
      </c>
      <c r="I48" s="197">
        <f>PPCL_NG!R48+PPCL_Spot!R48+GT_NG!R48+GT_Spot!R48+Bawana_NG!R48+Bawana_RLNG!R48+Bawana_Spot!R48</f>
        <v>15.109730887977513</v>
      </c>
      <c r="J48" s="198">
        <f t="shared" si="2"/>
        <v>2.6911202248669497E-4</v>
      </c>
      <c r="K48" s="197">
        <f>PPCL_NG!L48+PPCL_Spot!L48+GT_NG!L48+GT_Spot!L48+Bawana_NG!L48+Bawana_RLNG!L48+Bawana_Spot!L48</f>
        <v>70.949999999999989</v>
      </c>
      <c r="L48" s="197">
        <f>PPCL_NG!S48+PPCL_Spot!S48+GT_NG!S48+GT_Spot!S48+Bawana_NG!S48+Bawana_RLNG!S48+Bawana_Spot!S48</f>
        <v>70.932345226697464</v>
      </c>
      <c r="M48" s="198">
        <f t="shared" si="3"/>
        <v>1.7654773302524518E-2</v>
      </c>
      <c r="N48" s="197">
        <f>PPCL_NG!M48+PPCL_Spot!M48+GT_NG!M48+GT_Spot!M48+Bawana_NG!M48+Bawana_RLNG!M48+Bawana_Spot!M48</f>
        <v>97.75</v>
      </c>
      <c r="O48" s="197">
        <f>PPCL_NG!T48+PPCL_Spot!T48+GT_NG!T48+GT_Spot!T48+Bawana_NG!T48+Bawana_RLNG!T48+Bawana_Spot!T48</f>
        <v>97.648165483054328</v>
      </c>
      <c r="P48" s="198">
        <f t="shared" si="4"/>
        <v>0.10183451694567225</v>
      </c>
      <c r="Q48" s="198">
        <f t="shared" si="5"/>
        <v>0.3300000000000054</v>
      </c>
    </row>
    <row r="49" spans="1:17">
      <c r="A49" s="33" t="s">
        <v>91</v>
      </c>
      <c r="B49" s="197">
        <f>PPCL_NG!I49+PPCL_Spot!I49+GT_NG!I49+GT_Spot!I49+Bawana_NG!I49+Bawana_RLNG!I49+Bawana_Spot!I49</f>
        <v>138.98000000000002</v>
      </c>
      <c r="C49" s="197">
        <f>PPCL_NG!P49+PPCL_Spot!P49+GT_NG!P49+GT_Spot!P49+Bawana_NG!P49+Bawana_RLNG!P49+Bawana_Spot!P49</f>
        <v>138.84621764711417</v>
      </c>
      <c r="D49" s="198">
        <f t="shared" si="0"/>
        <v>0.13378235288584506</v>
      </c>
      <c r="E49" s="197">
        <f>PPCL_NG!J49+PPCL_Spot!J49+GT_NG!J49+GT_Spot!J49+Bawana_NG!J49+Bawana_RLNG!J49+Bawana_Spot!J49</f>
        <v>79.84</v>
      </c>
      <c r="F49" s="197">
        <f>PPCL_NG!Q49+PPCL_Spot!Q49+GT_NG!Q49+GT_Spot!Q49+Bawana_NG!Q49+Bawana_RLNG!Q49+Bawana_Spot!Q49</f>
        <v>79.763540755156527</v>
      </c>
      <c r="G49" s="198">
        <f t="shared" si="1"/>
        <v>7.6459244843476881E-2</v>
      </c>
      <c r="H49" s="197">
        <f>PPCL_NG!K49+PPCL_Spot!K49+GT_NG!K49+GT_Spot!K49+Bawana_NG!K49+Bawana_RLNG!K49+Bawana_Spot!K49</f>
        <v>15.11</v>
      </c>
      <c r="I49" s="197">
        <f>PPCL_NG!R49+PPCL_Spot!R49+GT_NG!R49+GT_Spot!R49+Bawana_NG!R49+Bawana_RLNG!R49+Bawana_Spot!R49</f>
        <v>15.109730887977513</v>
      </c>
      <c r="J49" s="198">
        <f t="shared" si="2"/>
        <v>2.6911202248669497E-4</v>
      </c>
      <c r="K49" s="197">
        <f>PPCL_NG!L49+PPCL_Spot!L49+GT_NG!L49+GT_Spot!L49+Bawana_NG!L49+Bawana_RLNG!L49+Bawana_Spot!L49</f>
        <v>70.949999999999989</v>
      </c>
      <c r="L49" s="197">
        <f>PPCL_NG!S49+PPCL_Spot!S49+GT_NG!S49+GT_Spot!S49+Bawana_NG!S49+Bawana_RLNG!S49+Bawana_Spot!S49</f>
        <v>70.932345226697464</v>
      </c>
      <c r="M49" s="198">
        <f t="shared" si="3"/>
        <v>1.7654773302524518E-2</v>
      </c>
      <c r="N49" s="197">
        <f>PPCL_NG!M49+PPCL_Spot!M49+GT_NG!M49+GT_Spot!M49+Bawana_NG!M49+Bawana_RLNG!M49+Bawana_Spot!M49</f>
        <v>97.75</v>
      </c>
      <c r="O49" s="197">
        <f>PPCL_NG!T49+PPCL_Spot!T49+GT_NG!T49+GT_Spot!T49+Bawana_NG!T49+Bawana_RLNG!T49+Bawana_Spot!T49</f>
        <v>97.648165483054328</v>
      </c>
      <c r="P49" s="198">
        <f t="shared" si="4"/>
        <v>0.10183451694567225</v>
      </c>
      <c r="Q49" s="198">
        <f t="shared" si="5"/>
        <v>0.3300000000000054</v>
      </c>
    </row>
    <row r="50" spans="1:17">
      <c r="A50" s="33" t="s">
        <v>92</v>
      </c>
      <c r="B50" s="197">
        <f>PPCL_NG!I50+PPCL_Spot!I50+GT_NG!I50+GT_Spot!I50+Bawana_NG!I50+Bawana_RLNG!I50+Bawana_Spot!I50</f>
        <v>138.98000000000002</v>
      </c>
      <c r="C50" s="197">
        <f>PPCL_NG!P50+PPCL_Spot!P50+GT_NG!P50+GT_Spot!P50+Bawana_NG!P50+Bawana_RLNG!P50+Bawana_Spot!P50</f>
        <v>138.84621764711417</v>
      </c>
      <c r="D50" s="198">
        <f t="shared" si="0"/>
        <v>0.13378235288584506</v>
      </c>
      <c r="E50" s="197">
        <f>PPCL_NG!J50+PPCL_Spot!J50+GT_NG!J50+GT_Spot!J50+Bawana_NG!J50+Bawana_RLNG!J50+Bawana_Spot!J50</f>
        <v>79.84</v>
      </c>
      <c r="F50" s="197">
        <f>PPCL_NG!Q50+PPCL_Spot!Q50+GT_NG!Q50+GT_Spot!Q50+Bawana_NG!Q50+Bawana_RLNG!Q50+Bawana_Spot!Q50</f>
        <v>79.763540755156527</v>
      </c>
      <c r="G50" s="198">
        <f t="shared" si="1"/>
        <v>7.6459244843476881E-2</v>
      </c>
      <c r="H50" s="197">
        <f>PPCL_NG!K50+PPCL_Spot!K50+GT_NG!K50+GT_Spot!K50+Bawana_NG!K50+Bawana_RLNG!K50+Bawana_Spot!K50</f>
        <v>15.11</v>
      </c>
      <c r="I50" s="197">
        <f>PPCL_NG!R50+PPCL_Spot!R50+GT_NG!R50+GT_Spot!R50+Bawana_NG!R50+Bawana_RLNG!R50+Bawana_Spot!R50</f>
        <v>15.109730887977513</v>
      </c>
      <c r="J50" s="198">
        <f t="shared" si="2"/>
        <v>2.6911202248669497E-4</v>
      </c>
      <c r="K50" s="197">
        <f>PPCL_NG!L50+PPCL_Spot!L50+GT_NG!L50+GT_Spot!L50+Bawana_NG!L50+Bawana_RLNG!L50+Bawana_Spot!L50</f>
        <v>70.949999999999989</v>
      </c>
      <c r="L50" s="197">
        <f>PPCL_NG!S50+PPCL_Spot!S50+GT_NG!S50+GT_Spot!S50+Bawana_NG!S50+Bawana_RLNG!S50+Bawana_Spot!S50</f>
        <v>70.932345226697464</v>
      </c>
      <c r="M50" s="198">
        <f t="shared" si="3"/>
        <v>1.7654773302524518E-2</v>
      </c>
      <c r="N50" s="197">
        <f>PPCL_NG!M50+PPCL_Spot!M50+GT_NG!M50+GT_Spot!M50+Bawana_NG!M50+Bawana_RLNG!M50+Bawana_Spot!M50</f>
        <v>97.75</v>
      </c>
      <c r="O50" s="197">
        <f>PPCL_NG!T50+PPCL_Spot!T50+GT_NG!T50+GT_Spot!T50+Bawana_NG!T50+Bawana_RLNG!T50+Bawana_Spot!T50</f>
        <v>97.648165483054328</v>
      </c>
      <c r="P50" s="198">
        <f t="shared" si="4"/>
        <v>0.10183451694567225</v>
      </c>
      <c r="Q50" s="198">
        <f t="shared" si="5"/>
        <v>0.3300000000000054</v>
      </c>
    </row>
    <row r="51" spans="1:17">
      <c r="A51" s="33" t="s">
        <v>93</v>
      </c>
      <c r="B51" s="197">
        <f>PPCL_NG!I51+PPCL_Spot!I51+GT_NG!I51+GT_Spot!I51+Bawana_NG!I51+Bawana_RLNG!I51+Bawana_Spot!I51</f>
        <v>138.98000000000002</v>
      </c>
      <c r="C51" s="197">
        <f>PPCL_NG!P51+PPCL_Spot!P51+GT_NG!P51+GT_Spot!P51+Bawana_NG!P51+Bawana_RLNG!P51+Bawana_Spot!P51</f>
        <v>138.84621764711417</v>
      </c>
      <c r="D51" s="198">
        <f t="shared" si="0"/>
        <v>0.13378235288584506</v>
      </c>
      <c r="E51" s="197">
        <f>PPCL_NG!J51+PPCL_Spot!J51+GT_NG!J51+GT_Spot!J51+Bawana_NG!J51+Bawana_RLNG!J51+Bawana_Spot!J51</f>
        <v>79.84</v>
      </c>
      <c r="F51" s="197">
        <f>PPCL_NG!Q51+PPCL_Spot!Q51+GT_NG!Q51+GT_Spot!Q51+Bawana_NG!Q51+Bawana_RLNG!Q51+Bawana_Spot!Q51</f>
        <v>79.763540755156527</v>
      </c>
      <c r="G51" s="198">
        <f t="shared" si="1"/>
        <v>7.6459244843476881E-2</v>
      </c>
      <c r="H51" s="197">
        <f>PPCL_NG!K51+PPCL_Spot!K51+GT_NG!K51+GT_Spot!K51+Bawana_NG!K51+Bawana_RLNG!K51+Bawana_Spot!K51</f>
        <v>15.11</v>
      </c>
      <c r="I51" s="197">
        <f>PPCL_NG!R51+PPCL_Spot!R51+GT_NG!R51+GT_Spot!R51+Bawana_NG!R51+Bawana_RLNG!R51+Bawana_Spot!R51</f>
        <v>15.109730887977513</v>
      </c>
      <c r="J51" s="198">
        <f t="shared" si="2"/>
        <v>2.6911202248669497E-4</v>
      </c>
      <c r="K51" s="197">
        <f>PPCL_NG!L51+PPCL_Spot!L51+GT_NG!L51+GT_Spot!L51+Bawana_NG!L51+Bawana_RLNG!L51+Bawana_Spot!L51</f>
        <v>70.949999999999989</v>
      </c>
      <c r="L51" s="197">
        <f>PPCL_NG!S51+PPCL_Spot!S51+GT_NG!S51+GT_Spot!S51+Bawana_NG!S51+Bawana_RLNG!S51+Bawana_Spot!S51</f>
        <v>70.932345226697464</v>
      </c>
      <c r="M51" s="198">
        <f t="shared" si="3"/>
        <v>1.7654773302524518E-2</v>
      </c>
      <c r="N51" s="197">
        <f>PPCL_NG!M51+PPCL_Spot!M51+GT_NG!M51+GT_Spot!M51+Bawana_NG!M51+Bawana_RLNG!M51+Bawana_Spot!M51</f>
        <v>97.75</v>
      </c>
      <c r="O51" s="197">
        <f>PPCL_NG!T51+PPCL_Spot!T51+GT_NG!T51+GT_Spot!T51+Bawana_NG!T51+Bawana_RLNG!T51+Bawana_Spot!T51</f>
        <v>97.648165483054328</v>
      </c>
      <c r="P51" s="198">
        <f t="shared" si="4"/>
        <v>0.10183451694567225</v>
      </c>
      <c r="Q51" s="198">
        <f t="shared" si="5"/>
        <v>0.3300000000000054</v>
      </c>
    </row>
    <row r="52" spans="1:17">
      <c r="A52" s="33" t="s">
        <v>94</v>
      </c>
      <c r="B52" s="197">
        <f>PPCL_NG!I52+PPCL_Spot!I52+GT_NG!I52+GT_Spot!I52+Bawana_NG!I52+Bawana_RLNG!I52+Bawana_Spot!I52</f>
        <v>138.98000000000002</v>
      </c>
      <c r="C52" s="197">
        <f>PPCL_NG!P52+PPCL_Spot!P52+GT_NG!P52+GT_Spot!P52+Bawana_NG!P52+Bawana_RLNG!P52+Bawana_Spot!P52</f>
        <v>138.84621764711417</v>
      </c>
      <c r="D52" s="198">
        <f t="shared" si="0"/>
        <v>0.13378235288584506</v>
      </c>
      <c r="E52" s="197">
        <f>PPCL_NG!J52+PPCL_Spot!J52+GT_NG!J52+GT_Spot!J52+Bawana_NG!J52+Bawana_RLNG!J52+Bawana_Spot!J52</f>
        <v>79.84</v>
      </c>
      <c r="F52" s="197">
        <f>PPCL_NG!Q52+PPCL_Spot!Q52+GT_NG!Q52+GT_Spot!Q52+Bawana_NG!Q52+Bawana_RLNG!Q52+Bawana_Spot!Q52</f>
        <v>79.763540755156527</v>
      </c>
      <c r="G52" s="198">
        <f t="shared" si="1"/>
        <v>7.6459244843476881E-2</v>
      </c>
      <c r="H52" s="197">
        <f>PPCL_NG!K52+PPCL_Spot!K52+GT_NG!K52+GT_Spot!K52+Bawana_NG!K52+Bawana_RLNG!K52+Bawana_Spot!K52</f>
        <v>15.11</v>
      </c>
      <c r="I52" s="197">
        <f>PPCL_NG!R52+PPCL_Spot!R52+GT_NG!R52+GT_Spot!R52+Bawana_NG!R52+Bawana_RLNG!R52+Bawana_Spot!R52</f>
        <v>15.109730887977513</v>
      </c>
      <c r="J52" s="198">
        <f t="shared" si="2"/>
        <v>2.6911202248669497E-4</v>
      </c>
      <c r="K52" s="197">
        <f>PPCL_NG!L52+PPCL_Spot!L52+GT_NG!L52+GT_Spot!L52+Bawana_NG!L52+Bawana_RLNG!L52+Bawana_Spot!L52</f>
        <v>70.949999999999989</v>
      </c>
      <c r="L52" s="197">
        <f>PPCL_NG!S52+PPCL_Spot!S52+GT_NG!S52+GT_Spot!S52+Bawana_NG!S52+Bawana_RLNG!S52+Bawana_Spot!S52</f>
        <v>70.932345226697464</v>
      </c>
      <c r="M52" s="198">
        <f t="shared" si="3"/>
        <v>1.7654773302524518E-2</v>
      </c>
      <c r="N52" s="197">
        <f>PPCL_NG!M52+PPCL_Spot!M52+GT_NG!M52+GT_Spot!M52+Bawana_NG!M52+Bawana_RLNG!M52+Bawana_Spot!M52</f>
        <v>97.75</v>
      </c>
      <c r="O52" s="197">
        <f>PPCL_NG!T52+PPCL_Spot!T52+GT_NG!T52+GT_Spot!T52+Bawana_NG!T52+Bawana_RLNG!T52+Bawana_Spot!T52</f>
        <v>97.648165483054328</v>
      </c>
      <c r="P52" s="198">
        <f t="shared" si="4"/>
        <v>0.10183451694567225</v>
      </c>
      <c r="Q52" s="198">
        <f t="shared" si="5"/>
        <v>0.3300000000000054</v>
      </c>
    </row>
    <row r="53" spans="1:17">
      <c r="A53" s="33" t="s">
        <v>95</v>
      </c>
      <c r="B53" s="197">
        <f>PPCL_NG!I53+PPCL_Spot!I53+GT_NG!I53+GT_Spot!I53+Bawana_NG!I53+Bawana_RLNG!I53+Bawana_Spot!I53</f>
        <v>138.73000000000002</v>
      </c>
      <c r="C53" s="197">
        <f>PPCL_NG!P53+PPCL_Spot!P53+GT_NG!P53+GT_Spot!P53+Bawana_NG!P53+Bawana_RLNG!P53+Bawana_Spot!P53</f>
        <v>138.59621764711417</v>
      </c>
      <c r="D53" s="198">
        <f t="shared" si="0"/>
        <v>0.13378235288584506</v>
      </c>
      <c r="E53" s="197">
        <f>PPCL_NG!J53+PPCL_Spot!J53+GT_NG!J53+GT_Spot!J53+Bawana_NG!J53+Bawana_RLNG!J53+Bawana_Spot!J53</f>
        <v>79.27000000000001</v>
      </c>
      <c r="F53" s="197">
        <f>PPCL_NG!Q53+PPCL_Spot!Q53+GT_NG!Q53+GT_Spot!Q53+Bawana_NG!Q53+Bawana_RLNG!Q53+Bawana_Spot!Q53</f>
        <v>79.193540755156533</v>
      </c>
      <c r="G53" s="198">
        <f t="shared" si="1"/>
        <v>7.6459244843476881E-2</v>
      </c>
      <c r="H53" s="197">
        <f>PPCL_NG!K53+PPCL_Spot!K53+GT_NG!K53+GT_Spot!K53+Bawana_NG!K53+Bawana_RLNG!K53+Bawana_Spot!K53</f>
        <v>10.84</v>
      </c>
      <c r="I53" s="197">
        <f>PPCL_NG!R53+PPCL_Spot!R53+GT_NG!R53+GT_Spot!R53+Bawana_NG!R53+Bawana_RLNG!R53+Bawana_Spot!R53</f>
        <v>10.839730887977513</v>
      </c>
      <c r="J53" s="198">
        <f t="shared" si="2"/>
        <v>2.6911202248669497E-4</v>
      </c>
      <c r="K53" s="197">
        <f>PPCL_NG!L53+PPCL_Spot!L53+GT_NG!L53+GT_Spot!L53+Bawana_NG!L53+Bawana_RLNG!L53+Bawana_Spot!L53</f>
        <v>69.039999999999992</v>
      </c>
      <c r="L53" s="197">
        <f>PPCL_NG!S53+PPCL_Spot!S53+GT_NG!S53+GT_Spot!S53+Bawana_NG!S53+Bawana_RLNG!S53+Bawana_Spot!S53</f>
        <v>69.022345226697468</v>
      </c>
      <c r="M53" s="198">
        <f t="shared" si="3"/>
        <v>1.7654773302524518E-2</v>
      </c>
      <c r="N53" s="197">
        <f>PPCL_NG!M53+PPCL_Spot!M53+GT_NG!M53+GT_Spot!M53+Bawana_NG!M53+Bawana_RLNG!M53+Bawana_Spot!M53</f>
        <v>97.75</v>
      </c>
      <c r="O53" s="197">
        <f>PPCL_NG!T53+PPCL_Spot!T53+GT_NG!T53+GT_Spot!T53+Bawana_NG!T53+Bawana_RLNG!T53+Bawana_Spot!T53</f>
        <v>97.648165483054328</v>
      </c>
      <c r="P53" s="198">
        <f t="shared" si="4"/>
        <v>0.10183451694567225</v>
      </c>
      <c r="Q53" s="198">
        <f t="shared" si="5"/>
        <v>0.3300000000000054</v>
      </c>
    </row>
    <row r="54" spans="1:17">
      <c r="A54" s="33" t="s">
        <v>96</v>
      </c>
      <c r="B54" s="197">
        <f>PPCL_NG!I54+PPCL_Spot!I54+GT_NG!I54+GT_Spot!I54+Bawana_NG!I54+Bawana_RLNG!I54+Bawana_Spot!I54</f>
        <v>138.73000000000002</v>
      </c>
      <c r="C54" s="197">
        <f>PPCL_NG!P54+PPCL_Spot!P54+GT_NG!P54+GT_Spot!P54+Bawana_NG!P54+Bawana_RLNG!P54+Bawana_Spot!P54</f>
        <v>138.59621764711417</v>
      </c>
      <c r="D54" s="198">
        <f t="shared" si="0"/>
        <v>0.13378235288584506</v>
      </c>
      <c r="E54" s="197">
        <f>PPCL_NG!J54+PPCL_Spot!J54+GT_NG!J54+GT_Spot!J54+Bawana_NG!J54+Bawana_RLNG!J54+Bawana_Spot!J54</f>
        <v>79.27000000000001</v>
      </c>
      <c r="F54" s="197">
        <f>PPCL_NG!Q54+PPCL_Spot!Q54+GT_NG!Q54+GT_Spot!Q54+Bawana_NG!Q54+Bawana_RLNG!Q54+Bawana_Spot!Q54</f>
        <v>79.193540755156533</v>
      </c>
      <c r="G54" s="198">
        <f t="shared" si="1"/>
        <v>7.6459244843476881E-2</v>
      </c>
      <c r="H54" s="197">
        <f>PPCL_NG!K54+PPCL_Spot!K54+GT_NG!K54+GT_Spot!K54+Bawana_NG!K54+Bawana_RLNG!K54+Bawana_Spot!K54</f>
        <v>10.84</v>
      </c>
      <c r="I54" s="197">
        <f>PPCL_NG!R54+PPCL_Spot!R54+GT_NG!R54+GT_Spot!R54+Bawana_NG!R54+Bawana_RLNG!R54+Bawana_Spot!R54</f>
        <v>10.839730887977513</v>
      </c>
      <c r="J54" s="198">
        <f t="shared" si="2"/>
        <v>2.6911202248669497E-4</v>
      </c>
      <c r="K54" s="197">
        <f>PPCL_NG!L54+PPCL_Spot!L54+GT_NG!L54+GT_Spot!L54+Bawana_NG!L54+Bawana_RLNG!L54+Bawana_Spot!L54</f>
        <v>69.039999999999992</v>
      </c>
      <c r="L54" s="197">
        <f>PPCL_NG!S54+PPCL_Spot!S54+GT_NG!S54+GT_Spot!S54+Bawana_NG!S54+Bawana_RLNG!S54+Bawana_Spot!S54</f>
        <v>69.022345226697468</v>
      </c>
      <c r="M54" s="198">
        <f t="shared" si="3"/>
        <v>1.7654773302524518E-2</v>
      </c>
      <c r="N54" s="197">
        <f>PPCL_NG!M54+PPCL_Spot!M54+GT_NG!M54+GT_Spot!M54+Bawana_NG!M54+Bawana_RLNG!M54+Bawana_Spot!M54</f>
        <v>97.75</v>
      </c>
      <c r="O54" s="197">
        <f>PPCL_NG!T54+PPCL_Spot!T54+GT_NG!T54+GT_Spot!T54+Bawana_NG!T54+Bawana_RLNG!T54+Bawana_Spot!T54</f>
        <v>97.648165483054328</v>
      </c>
      <c r="P54" s="198">
        <f t="shared" si="4"/>
        <v>0.10183451694567225</v>
      </c>
      <c r="Q54" s="198">
        <f t="shared" si="5"/>
        <v>0.3300000000000054</v>
      </c>
    </row>
    <row r="55" spans="1:17">
      <c r="A55" s="33" t="s">
        <v>97</v>
      </c>
      <c r="B55" s="197">
        <f>PPCL_NG!I55+PPCL_Spot!I55+GT_NG!I55+GT_Spot!I55+Bawana_NG!I55+Bawana_RLNG!I55+Bawana_Spot!I55</f>
        <v>138.73000000000002</v>
      </c>
      <c r="C55" s="197">
        <f>PPCL_NG!P55+PPCL_Spot!P55+GT_NG!P55+GT_Spot!P55+Bawana_NG!P55+Bawana_RLNG!P55+Bawana_Spot!P55</f>
        <v>138.59621764711417</v>
      </c>
      <c r="D55" s="198">
        <f t="shared" si="0"/>
        <v>0.13378235288584506</v>
      </c>
      <c r="E55" s="197">
        <f>PPCL_NG!J55+PPCL_Spot!J55+GT_NG!J55+GT_Spot!J55+Bawana_NG!J55+Bawana_RLNG!J55+Bawana_Spot!J55</f>
        <v>79.27000000000001</v>
      </c>
      <c r="F55" s="197">
        <f>PPCL_NG!Q55+PPCL_Spot!Q55+GT_NG!Q55+GT_Spot!Q55+Bawana_NG!Q55+Bawana_RLNG!Q55+Bawana_Spot!Q55</f>
        <v>79.193540755156533</v>
      </c>
      <c r="G55" s="198">
        <f t="shared" si="1"/>
        <v>7.6459244843476881E-2</v>
      </c>
      <c r="H55" s="197">
        <f>PPCL_NG!K55+PPCL_Spot!K55+GT_NG!K55+GT_Spot!K55+Bawana_NG!K55+Bawana_RLNG!K55+Bawana_Spot!K55</f>
        <v>10.84</v>
      </c>
      <c r="I55" s="197">
        <f>PPCL_NG!R55+PPCL_Spot!R55+GT_NG!R55+GT_Spot!R55+Bawana_NG!R55+Bawana_RLNG!R55+Bawana_Spot!R55</f>
        <v>10.839730887977513</v>
      </c>
      <c r="J55" s="198">
        <f t="shared" si="2"/>
        <v>2.6911202248669497E-4</v>
      </c>
      <c r="K55" s="197">
        <f>PPCL_NG!L55+PPCL_Spot!L55+GT_NG!L55+GT_Spot!L55+Bawana_NG!L55+Bawana_RLNG!L55+Bawana_Spot!L55</f>
        <v>69.039999999999992</v>
      </c>
      <c r="L55" s="197">
        <f>PPCL_NG!S55+PPCL_Spot!S55+GT_NG!S55+GT_Spot!S55+Bawana_NG!S55+Bawana_RLNG!S55+Bawana_Spot!S55</f>
        <v>69.022345226697468</v>
      </c>
      <c r="M55" s="198">
        <f t="shared" si="3"/>
        <v>1.7654773302524518E-2</v>
      </c>
      <c r="N55" s="197">
        <f>PPCL_NG!M55+PPCL_Spot!M55+GT_NG!M55+GT_Spot!M55+Bawana_NG!M55+Bawana_RLNG!M55+Bawana_Spot!M55</f>
        <v>97.75</v>
      </c>
      <c r="O55" s="197">
        <f>PPCL_NG!T55+PPCL_Spot!T55+GT_NG!T55+GT_Spot!T55+Bawana_NG!T55+Bawana_RLNG!T55+Bawana_Spot!T55</f>
        <v>97.648165483054328</v>
      </c>
      <c r="P55" s="198">
        <f t="shared" si="4"/>
        <v>0.10183451694567225</v>
      </c>
      <c r="Q55" s="198">
        <f t="shared" si="5"/>
        <v>0.3300000000000054</v>
      </c>
    </row>
    <row r="56" spans="1:17">
      <c r="A56" s="33" t="s">
        <v>98</v>
      </c>
      <c r="B56" s="197">
        <f>PPCL_NG!I56+PPCL_Spot!I56+GT_NG!I56+GT_Spot!I56+Bawana_NG!I56+Bawana_RLNG!I56+Bawana_Spot!I56</f>
        <v>138.73000000000002</v>
      </c>
      <c r="C56" s="197">
        <f>PPCL_NG!P56+PPCL_Spot!P56+GT_NG!P56+GT_Spot!P56+Bawana_NG!P56+Bawana_RLNG!P56+Bawana_Spot!P56</f>
        <v>138.59621764711417</v>
      </c>
      <c r="D56" s="198">
        <f t="shared" si="0"/>
        <v>0.13378235288584506</v>
      </c>
      <c r="E56" s="197">
        <f>PPCL_NG!J56+PPCL_Spot!J56+GT_NG!J56+GT_Spot!J56+Bawana_NG!J56+Bawana_RLNG!J56+Bawana_Spot!J56</f>
        <v>79.27000000000001</v>
      </c>
      <c r="F56" s="197">
        <f>PPCL_NG!Q56+PPCL_Spot!Q56+GT_NG!Q56+GT_Spot!Q56+Bawana_NG!Q56+Bawana_RLNG!Q56+Bawana_Spot!Q56</f>
        <v>79.193540755156533</v>
      </c>
      <c r="G56" s="198">
        <f t="shared" si="1"/>
        <v>7.6459244843476881E-2</v>
      </c>
      <c r="H56" s="197">
        <f>PPCL_NG!K56+PPCL_Spot!K56+GT_NG!K56+GT_Spot!K56+Bawana_NG!K56+Bawana_RLNG!K56+Bawana_Spot!K56</f>
        <v>10.84</v>
      </c>
      <c r="I56" s="197">
        <f>PPCL_NG!R56+PPCL_Spot!R56+GT_NG!R56+GT_Spot!R56+Bawana_NG!R56+Bawana_RLNG!R56+Bawana_Spot!R56</f>
        <v>10.839730887977513</v>
      </c>
      <c r="J56" s="198">
        <f t="shared" si="2"/>
        <v>2.6911202248669497E-4</v>
      </c>
      <c r="K56" s="197">
        <f>PPCL_NG!L56+PPCL_Spot!L56+GT_NG!L56+GT_Spot!L56+Bawana_NG!L56+Bawana_RLNG!L56+Bawana_Spot!L56</f>
        <v>69.039999999999992</v>
      </c>
      <c r="L56" s="197">
        <f>PPCL_NG!S56+PPCL_Spot!S56+GT_NG!S56+GT_Spot!S56+Bawana_NG!S56+Bawana_RLNG!S56+Bawana_Spot!S56</f>
        <v>69.022345226697468</v>
      </c>
      <c r="M56" s="198">
        <f t="shared" si="3"/>
        <v>1.7654773302524518E-2</v>
      </c>
      <c r="N56" s="197">
        <f>PPCL_NG!M56+PPCL_Spot!M56+GT_NG!M56+GT_Spot!M56+Bawana_NG!M56+Bawana_RLNG!M56+Bawana_Spot!M56</f>
        <v>97.75</v>
      </c>
      <c r="O56" s="197">
        <f>PPCL_NG!T56+PPCL_Spot!T56+GT_NG!T56+GT_Spot!T56+Bawana_NG!T56+Bawana_RLNG!T56+Bawana_Spot!T56</f>
        <v>97.648165483054328</v>
      </c>
      <c r="P56" s="198">
        <f t="shared" si="4"/>
        <v>0.10183451694567225</v>
      </c>
      <c r="Q56" s="198">
        <f t="shared" si="5"/>
        <v>0.3300000000000054</v>
      </c>
    </row>
    <row r="57" spans="1:17">
      <c r="A57" s="33" t="s">
        <v>99</v>
      </c>
      <c r="B57" s="197">
        <f>PPCL_NG!I57+PPCL_Spot!I57+GT_NG!I57+GT_Spot!I57+Bawana_NG!I57+Bawana_RLNG!I57+Bawana_Spot!I57</f>
        <v>138.33000000000001</v>
      </c>
      <c r="C57" s="197">
        <f>PPCL_NG!P57+PPCL_Spot!P57+GT_NG!P57+GT_Spot!P57+Bawana_NG!P57+Bawana_RLNG!P57+Bawana_Spot!P57</f>
        <v>138.19213349313654</v>
      </c>
      <c r="D57" s="198">
        <f t="shared" si="0"/>
        <v>0.13786650686347457</v>
      </c>
      <c r="E57" s="197">
        <f>PPCL_NG!J57+PPCL_Spot!J57+GT_NG!J57+GT_Spot!J57+Bawana_NG!J57+Bawana_RLNG!J57+Bawana_Spot!J57</f>
        <v>79.040000000000006</v>
      </c>
      <c r="F57" s="197">
        <f>PPCL_NG!Q57+PPCL_Spot!Q57+GT_NG!Q57+GT_Spot!Q57+Bawana_NG!Q57+Bawana_RLNG!Q57+Bawana_Spot!Q57</f>
        <v>78.961222747645948</v>
      </c>
      <c r="G57" s="198">
        <f t="shared" si="1"/>
        <v>7.8777252354058191E-2</v>
      </c>
      <c r="H57" s="197">
        <f>PPCL_NG!K57+PPCL_Spot!K57+GT_NG!K57+GT_Spot!K57+Bawana_NG!K57+Bawana_RLNG!K57+Bawana_Spot!K57</f>
        <v>10.84</v>
      </c>
      <c r="I57" s="197">
        <f>PPCL_NG!R57+PPCL_Spot!R57+GT_NG!R57+GT_Spot!R57+Bawana_NG!R57+Bawana_RLNG!R57+Bawana_Spot!R57</f>
        <v>10.839730887977513</v>
      </c>
      <c r="J57" s="198">
        <f t="shared" si="2"/>
        <v>2.6911202248669497E-4</v>
      </c>
      <c r="K57" s="197">
        <f>PPCL_NG!L57+PPCL_Spot!L57+GT_NG!L57+GT_Spot!L57+Bawana_NG!L57+Bawana_RLNG!L57+Bawana_Spot!L57</f>
        <v>68.990000000000009</v>
      </c>
      <c r="L57" s="197">
        <f>PPCL_NG!S57+PPCL_Spot!S57+GT_NG!S57+GT_Spot!S57+Bawana_NG!S57+Bawana_RLNG!S57+Bawana_Spot!S57</f>
        <v>68.971813674431871</v>
      </c>
      <c r="M57" s="198">
        <f t="shared" si="3"/>
        <v>1.8186325568137818E-2</v>
      </c>
      <c r="N57" s="197">
        <f>PPCL_NG!M57+PPCL_Spot!M57+GT_NG!M57+GT_Spot!M57+Bawana_NG!M57+Bawana_RLNG!M57+Bawana_Spot!M57</f>
        <v>97.44</v>
      </c>
      <c r="O57" s="197">
        <f>PPCL_NG!T57+PPCL_Spot!T57+GT_NG!T57+GT_Spot!T57+Bawana_NG!T57+Bawana_RLNG!T57+Bawana_Spot!T57</f>
        <v>97.335099196808159</v>
      </c>
      <c r="P57" s="198">
        <f t="shared" si="4"/>
        <v>0.10490080319183903</v>
      </c>
      <c r="Q57" s="198">
        <f t="shared" si="5"/>
        <v>0.33999999999999631</v>
      </c>
    </row>
    <row r="58" spans="1:17">
      <c r="A58" s="33" t="s">
        <v>100</v>
      </c>
      <c r="B58" s="197">
        <f>PPCL_NG!I58+PPCL_Spot!I58+GT_NG!I58+GT_Spot!I58+Bawana_NG!I58+Bawana_RLNG!I58+Bawana_Spot!I58</f>
        <v>138.33000000000001</v>
      </c>
      <c r="C58" s="197">
        <f>PPCL_NG!P58+PPCL_Spot!P58+GT_NG!P58+GT_Spot!P58+Bawana_NG!P58+Bawana_RLNG!P58+Bawana_Spot!P58</f>
        <v>138.19213349313654</v>
      </c>
      <c r="D58" s="198">
        <f t="shared" si="0"/>
        <v>0.13786650686347457</v>
      </c>
      <c r="E58" s="197">
        <f>PPCL_NG!J58+PPCL_Spot!J58+GT_NG!J58+GT_Spot!J58+Bawana_NG!J58+Bawana_RLNG!J58+Bawana_Spot!J58</f>
        <v>79.040000000000006</v>
      </c>
      <c r="F58" s="197">
        <f>PPCL_NG!Q58+PPCL_Spot!Q58+GT_NG!Q58+GT_Spot!Q58+Bawana_NG!Q58+Bawana_RLNG!Q58+Bawana_Spot!Q58</f>
        <v>78.961222747645948</v>
      </c>
      <c r="G58" s="198">
        <f t="shared" si="1"/>
        <v>7.8777252354058191E-2</v>
      </c>
      <c r="H58" s="197">
        <f>PPCL_NG!K58+PPCL_Spot!K58+GT_NG!K58+GT_Spot!K58+Bawana_NG!K58+Bawana_RLNG!K58+Bawana_Spot!K58</f>
        <v>10.84</v>
      </c>
      <c r="I58" s="197">
        <f>PPCL_NG!R58+PPCL_Spot!R58+GT_NG!R58+GT_Spot!R58+Bawana_NG!R58+Bawana_RLNG!R58+Bawana_Spot!R58</f>
        <v>10.839730887977513</v>
      </c>
      <c r="J58" s="198">
        <f t="shared" si="2"/>
        <v>2.6911202248669497E-4</v>
      </c>
      <c r="K58" s="197">
        <f>PPCL_NG!L58+PPCL_Spot!L58+GT_NG!L58+GT_Spot!L58+Bawana_NG!L58+Bawana_RLNG!L58+Bawana_Spot!L58</f>
        <v>68.990000000000009</v>
      </c>
      <c r="L58" s="197">
        <f>PPCL_NG!S58+PPCL_Spot!S58+GT_NG!S58+GT_Spot!S58+Bawana_NG!S58+Bawana_RLNG!S58+Bawana_Spot!S58</f>
        <v>68.971813674431871</v>
      </c>
      <c r="M58" s="198">
        <f t="shared" si="3"/>
        <v>1.8186325568137818E-2</v>
      </c>
      <c r="N58" s="197">
        <f>PPCL_NG!M58+PPCL_Spot!M58+GT_NG!M58+GT_Spot!M58+Bawana_NG!M58+Bawana_RLNG!M58+Bawana_Spot!M58</f>
        <v>97.44</v>
      </c>
      <c r="O58" s="197">
        <f>PPCL_NG!T58+PPCL_Spot!T58+GT_NG!T58+GT_Spot!T58+Bawana_NG!T58+Bawana_RLNG!T58+Bawana_Spot!T58</f>
        <v>97.335099196808159</v>
      </c>
      <c r="P58" s="198">
        <f t="shared" si="4"/>
        <v>0.10490080319183903</v>
      </c>
      <c r="Q58" s="198">
        <f t="shared" si="5"/>
        <v>0.33999999999999631</v>
      </c>
    </row>
    <row r="59" spans="1:17">
      <c r="A59" s="33" t="s">
        <v>101</v>
      </c>
      <c r="B59" s="197">
        <f>PPCL_NG!I59+PPCL_Spot!I59+GT_NG!I59+GT_Spot!I59+Bawana_NG!I59+Bawana_RLNG!I59+Bawana_Spot!I59</f>
        <v>138.33000000000001</v>
      </c>
      <c r="C59" s="197">
        <f>PPCL_NG!P59+PPCL_Spot!P59+GT_NG!P59+GT_Spot!P59+Bawana_NG!P59+Bawana_RLNG!P59+Bawana_Spot!P59</f>
        <v>138.19213349313654</v>
      </c>
      <c r="D59" s="198">
        <f t="shared" si="0"/>
        <v>0.13786650686347457</v>
      </c>
      <c r="E59" s="197">
        <f>PPCL_NG!J59+PPCL_Spot!J59+GT_NG!J59+GT_Spot!J59+Bawana_NG!J59+Bawana_RLNG!J59+Bawana_Spot!J59</f>
        <v>79.040000000000006</v>
      </c>
      <c r="F59" s="197">
        <f>PPCL_NG!Q59+PPCL_Spot!Q59+GT_NG!Q59+GT_Spot!Q59+Bawana_NG!Q59+Bawana_RLNG!Q59+Bawana_Spot!Q59</f>
        <v>78.961222747645948</v>
      </c>
      <c r="G59" s="198">
        <f t="shared" si="1"/>
        <v>7.8777252354058191E-2</v>
      </c>
      <c r="H59" s="197">
        <f>PPCL_NG!K59+PPCL_Spot!K59+GT_NG!K59+GT_Spot!K59+Bawana_NG!K59+Bawana_RLNG!K59+Bawana_Spot!K59</f>
        <v>10.84</v>
      </c>
      <c r="I59" s="197">
        <f>PPCL_NG!R59+PPCL_Spot!R59+GT_NG!R59+GT_Spot!R59+Bawana_NG!R59+Bawana_RLNG!R59+Bawana_Spot!R59</f>
        <v>10.839730887977513</v>
      </c>
      <c r="J59" s="198">
        <f t="shared" si="2"/>
        <v>2.6911202248669497E-4</v>
      </c>
      <c r="K59" s="197">
        <f>PPCL_NG!L59+PPCL_Spot!L59+GT_NG!L59+GT_Spot!L59+Bawana_NG!L59+Bawana_RLNG!L59+Bawana_Spot!L59</f>
        <v>68.990000000000009</v>
      </c>
      <c r="L59" s="197">
        <f>PPCL_NG!S59+PPCL_Spot!S59+GT_NG!S59+GT_Spot!S59+Bawana_NG!S59+Bawana_RLNG!S59+Bawana_Spot!S59</f>
        <v>68.971813674431871</v>
      </c>
      <c r="M59" s="198">
        <f t="shared" si="3"/>
        <v>1.8186325568137818E-2</v>
      </c>
      <c r="N59" s="197">
        <f>PPCL_NG!M59+PPCL_Spot!M59+GT_NG!M59+GT_Spot!M59+Bawana_NG!M59+Bawana_RLNG!M59+Bawana_Spot!M59</f>
        <v>97.44</v>
      </c>
      <c r="O59" s="197">
        <f>PPCL_NG!T59+PPCL_Spot!T59+GT_NG!T59+GT_Spot!T59+Bawana_NG!T59+Bawana_RLNG!T59+Bawana_Spot!T59</f>
        <v>97.335099196808159</v>
      </c>
      <c r="P59" s="198">
        <f t="shared" si="4"/>
        <v>0.10490080319183903</v>
      </c>
      <c r="Q59" s="198">
        <f t="shared" si="5"/>
        <v>0.33999999999999631</v>
      </c>
    </row>
    <row r="60" spans="1:17">
      <c r="A60" s="33" t="s">
        <v>102</v>
      </c>
      <c r="B60" s="197">
        <f>PPCL_NG!I60+PPCL_Spot!I60+GT_NG!I60+GT_Spot!I60+Bawana_NG!I60+Bawana_RLNG!I60+Bawana_Spot!I60</f>
        <v>138.33000000000001</v>
      </c>
      <c r="C60" s="197">
        <f>PPCL_NG!P60+PPCL_Spot!P60+GT_NG!P60+GT_Spot!P60+Bawana_NG!P60+Bawana_RLNG!P60+Bawana_Spot!P60</f>
        <v>138.19213349313654</v>
      </c>
      <c r="D60" s="198">
        <f t="shared" si="0"/>
        <v>0.13786650686347457</v>
      </c>
      <c r="E60" s="197">
        <f>PPCL_NG!J60+PPCL_Spot!J60+GT_NG!J60+GT_Spot!J60+Bawana_NG!J60+Bawana_RLNG!J60+Bawana_Spot!J60</f>
        <v>79.040000000000006</v>
      </c>
      <c r="F60" s="197">
        <f>PPCL_NG!Q60+PPCL_Spot!Q60+GT_NG!Q60+GT_Spot!Q60+Bawana_NG!Q60+Bawana_RLNG!Q60+Bawana_Spot!Q60</f>
        <v>78.961222747645948</v>
      </c>
      <c r="G60" s="198">
        <f t="shared" si="1"/>
        <v>7.8777252354058191E-2</v>
      </c>
      <c r="H60" s="197">
        <f>PPCL_NG!K60+PPCL_Spot!K60+GT_NG!K60+GT_Spot!K60+Bawana_NG!K60+Bawana_RLNG!K60+Bawana_Spot!K60</f>
        <v>10.84</v>
      </c>
      <c r="I60" s="197">
        <f>PPCL_NG!R60+PPCL_Spot!R60+GT_NG!R60+GT_Spot!R60+Bawana_NG!R60+Bawana_RLNG!R60+Bawana_Spot!R60</f>
        <v>10.839730887977513</v>
      </c>
      <c r="J60" s="198">
        <f t="shared" si="2"/>
        <v>2.6911202248669497E-4</v>
      </c>
      <c r="K60" s="197">
        <f>PPCL_NG!L60+PPCL_Spot!L60+GT_NG!L60+GT_Spot!L60+Bawana_NG!L60+Bawana_RLNG!L60+Bawana_Spot!L60</f>
        <v>68.990000000000009</v>
      </c>
      <c r="L60" s="197">
        <f>PPCL_NG!S60+PPCL_Spot!S60+GT_NG!S60+GT_Spot!S60+Bawana_NG!S60+Bawana_RLNG!S60+Bawana_Spot!S60</f>
        <v>68.971813674431871</v>
      </c>
      <c r="M60" s="198">
        <f t="shared" si="3"/>
        <v>1.8186325568137818E-2</v>
      </c>
      <c r="N60" s="197">
        <f>PPCL_NG!M60+PPCL_Spot!M60+GT_NG!M60+GT_Spot!M60+Bawana_NG!M60+Bawana_RLNG!M60+Bawana_Spot!M60</f>
        <v>97.44</v>
      </c>
      <c r="O60" s="197">
        <f>PPCL_NG!T60+PPCL_Spot!T60+GT_NG!T60+GT_Spot!T60+Bawana_NG!T60+Bawana_RLNG!T60+Bawana_Spot!T60</f>
        <v>97.335099196808159</v>
      </c>
      <c r="P60" s="198">
        <f t="shared" si="4"/>
        <v>0.10490080319183903</v>
      </c>
      <c r="Q60" s="198">
        <f t="shared" si="5"/>
        <v>0.33999999999999631</v>
      </c>
    </row>
    <row r="61" spans="1:17">
      <c r="A61" s="33" t="s">
        <v>103</v>
      </c>
      <c r="B61" s="197">
        <f>PPCL_NG!I61+PPCL_Spot!I61+GT_NG!I61+GT_Spot!I61+Bawana_NG!I61+Bawana_RLNG!I61+Bawana_Spot!I61</f>
        <v>138.33000000000001</v>
      </c>
      <c r="C61" s="197">
        <f>PPCL_NG!P61+PPCL_Spot!P61+GT_NG!P61+GT_Spot!P61+Bawana_NG!P61+Bawana_RLNG!P61+Bawana_Spot!P61</f>
        <v>138.19213349313654</v>
      </c>
      <c r="D61" s="198">
        <f t="shared" si="0"/>
        <v>0.13786650686347457</v>
      </c>
      <c r="E61" s="197">
        <f>PPCL_NG!J61+PPCL_Spot!J61+GT_NG!J61+GT_Spot!J61+Bawana_NG!J61+Bawana_RLNG!J61+Bawana_Spot!J61</f>
        <v>79.040000000000006</v>
      </c>
      <c r="F61" s="197">
        <f>PPCL_NG!Q61+PPCL_Spot!Q61+GT_NG!Q61+GT_Spot!Q61+Bawana_NG!Q61+Bawana_RLNG!Q61+Bawana_Spot!Q61</f>
        <v>78.961222747645948</v>
      </c>
      <c r="G61" s="198">
        <f t="shared" si="1"/>
        <v>7.8777252354058191E-2</v>
      </c>
      <c r="H61" s="197">
        <f>PPCL_NG!K61+PPCL_Spot!K61+GT_NG!K61+GT_Spot!K61+Bawana_NG!K61+Bawana_RLNG!K61+Bawana_Spot!K61</f>
        <v>10.84</v>
      </c>
      <c r="I61" s="197">
        <f>PPCL_NG!R61+PPCL_Spot!R61+GT_NG!R61+GT_Spot!R61+Bawana_NG!R61+Bawana_RLNG!R61+Bawana_Spot!R61</f>
        <v>10.839730887977513</v>
      </c>
      <c r="J61" s="198">
        <f t="shared" si="2"/>
        <v>2.6911202248669497E-4</v>
      </c>
      <c r="K61" s="197">
        <f>PPCL_NG!L61+PPCL_Spot!L61+GT_NG!L61+GT_Spot!L61+Bawana_NG!L61+Bawana_RLNG!L61+Bawana_Spot!L61</f>
        <v>68.990000000000009</v>
      </c>
      <c r="L61" s="197">
        <f>PPCL_NG!S61+PPCL_Spot!S61+GT_NG!S61+GT_Spot!S61+Bawana_NG!S61+Bawana_RLNG!S61+Bawana_Spot!S61</f>
        <v>68.971813674431871</v>
      </c>
      <c r="M61" s="198">
        <f t="shared" si="3"/>
        <v>1.8186325568137818E-2</v>
      </c>
      <c r="N61" s="197">
        <f>PPCL_NG!M61+PPCL_Spot!M61+GT_NG!M61+GT_Spot!M61+Bawana_NG!M61+Bawana_RLNG!M61+Bawana_Spot!M61</f>
        <v>97.44</v>
      </c>
      <c r="O61" s="197">
        <f>PPCL_NG!T61+PPCL_Spot!T61+GT_NG!T61+GT_Spot!T61+Bawana_NG!T61+Bawana_RLNG!T61+Bawana_Spot!T61</f>
        <v>97.335099196808159</v>
      </c>
      <c r="P61" s="198">
        <f t="shared" si="4"/>
        <v>0.10490080319183903</v>
      </c>
      <c r="Q61" s="198">
        <f t="shared" si="5"/>
        <v>0.33999999999999631</v>
      </c>
    </row>
    <row r="62" spans="1:17">
      <c r="A62" s="33" t="s">
        <v>104</v>
      </c>
      <c r="B62" s="197">
        <f>PPCL_NG!I62+PPCL_Spot!I62+GT_NG!I62+GT_Spot!I62+Bawana_NG!I62+Bawana_RLNG!I62+Bawana_Spot!I62</f>
        <v>138.33000000000001</v>
      </c>
      <c r="C62" s="197">
        <f>PPCL_NG!P62+PPCL_Spot!P62+GT_NG!P62+GT_Spot!P62+Bawana_NG!P62+Bawana_RLNG!P62+Bawana_Spot!P62</f>
        <v>138.19213349313654</v>
      </c>
      <c r="D62" s="198">
        <f t="shared" si="0"/>
        <v>0.13786650686347457</v>
      </c>
      <c r="E62" s="197">
        <f>PPCL_NG!J62+PPCL_Spot!J62+GT_NG!J62+GT_Spot!J62+Bawana_NG!J62+Bawana_RLNG!J62+Bawana_Spot!J62</f>
        <v>79.040000000000006</v>
      </c>
      <c r="F62" s="197">
        <f>PPCL_NG!Q62+PPCL_Spot!Q62+GT_NG!Q62+GT_Spot!Q62+Bawana_NG!Q62+Bawana_RLNG!Q62+Bawana_Spot!Q62</f>
        <v>78.961222747645948</v>
      </c>
      <c r="G62" s="198">
        <f t="shared" si="1"/>
        <v>7.8777252354058191E-2</v>
      </c>
      <c r="H62" s="197">
        <f>PPCL_NG!K62+PPCL_Spot!K62+GT_NG!K62+GT_Spot!K62+Bawana_NG!K62+Bawana_RLNG!K62+Bawana_Spot!K62</f>
        <v>10.84</v>
      </c>
      <c r="I62" s="197">
        <f>PPCL_NG!R62+PPCL_Spot!R62+GT_NG!R62+GT_Spot!R62+Bawana_NG!R62+Bawana_RLNG!R62+Bawana_Spot!R62</f>
        <v>10.839730887977513</v>
      </c>
      <c r="J62" s="198">
        <f t="shared" si="2"/>
        <v>2.6911202248669497E-4</v>
      </c>
      <c r="K62" s="197">
        <f>PPCL_NG!L62+PPCL_Spot!L62+GT_NG!L62+GT_Spot!L62+Bawana_NG!L62+Bawana_RLNG!L62+Bawana_Spot!L62</f>
        <v>68.990000000000009</v>
      </c>
      <c r="L62" s="197">
        <f>PPCL_NG!S62+PPCL_Spot!S62+GT_NG!S62+GT_Spot!S62+Bawana_NG!S62+Bawana_RLNG!S62+Bawana_Spot!S62</f>
        <v>68.971813674431871</v>
      </c>
      <c r="M62" s="198">
        <f t="shared" si="3"/>
        <v>1.8186325568137818E-2</v>
      </c>
      <c r="N62" s="197">
        <f>PPCL_NG!M62+PPCL_Spot!M62+GT_NG!M62+GT_Spot!M62+Bawana_NG!M62+Bawana_RLNG!M62+Bawana_Spot!M62</f>
        <v>97.44</v>
      </c>
      <c r="O62" s="197">
        <f>PPCL_NG!T62+PPCL_Spot!T62+GT_NG!T62+GT_Spot!T62+Bawana_NG!T62+Bawana_RLNG!T62+Bawana_Spot!T62</f>
        <v>97.335099196808159</v>
      </c>
      <c r="P62" s="198">
        <f t="shared" si="4"/>
        <v>0.10490080319183903</v>
      </c>
      <c r="Q62" s="198">
        <f t="shared" si="5"/>
        <v>0.33999999999999631</v>
      </c>
    </row>
    <row r="63" spans="1:17">
      <c r="A63" s="33" t="s">
        <v>105</v>
      </c>
      <c r="B63" s="197">
        <f>PPCL_NG!I63+PPCL_Spot!I63+GT_NG!I63+GT_Spot!I63+Bawana_NG!I63+Bawana_RLNG!I63+Bawana_Spot!I63</f>
        <v>138.33000000000001</v>
      </c>
      <c r="C63" s="197">
        <f>PPCL_NG!P63+PPCL_Spot!P63+GT_NG!P63+GT_Spot!P63+Bawana_NG!P63+Bawana_RLNG!P63+Bawana_Spot!P63</f>
        <v>138.19213349313654</v>
      </c>
      <c r="D63" s="198">
        <f t="shared" si="0"/>
        <v>0.13786650686347457</v>
      </c>
      <c r="E63" s="197">
        <f>PPCL_NG!J63+PPCL_Spot!J63+GT_NG!J63+GT_Spot!J63+Bawana_NG!J63+Bawana_RLNG!J63+Bawana_Spot!J63</f>
        <v>79.040000000000006</v>
      </c>
      <c r="F63" s="197">
        <f>PPCL_NG!Q63+PPCL_Spot!Q63+GT_NG!Q63+GT_Spot!Q63+Bawana_NG!Q63+Bawana_RLNG!Q63+Bawana_Spot!Q63</f>
        <v>78.961222747645948</v>
      </c>
      <c r="G63" s="198">
        <f t="shared" si="1"/>
        <v>7.8777252354058191E-2</v>
      </c>
      <c r="H63" s="197">
        <f>PPCL_NG!K63+PPCL_Spot!K63+GT_NG!K63+GT_Spot!K63+Bawana_NG!K63+Bawana_RLNG!K63+Bawana_Spot!K63</f>
        <v>9.84</v>
      </c>
      <c r="I63" s="197">
        <f>PPCL_NG!R63+PPCL_Spot!R63+GT_NG!R63+GT_Spot!R63+Bawana_NG!R63+Bawana_RLNG!R63+Bawana_Spot!R63</f>
        <v>9.8397308879775132</v>
      </c>
      <c r="J63" s="198">
        <f t="shared" si="2"/>
        <v>2.6911202248669497E-4</v>
      </c>
      <c r="K63" s="197">
        <f>PPCL_NG!L63+PPCL_Spot!L63+GT_NG!L63+GT_Spot!L63+Bawana_NG!L63+Bawana_RLNG!L63+Bawana_Spot!L63</f>
        <v>68.990000000000009</v>
      </c>
      <c r="L63" s="197">
        <f>PPCL_NG!S63+PPCL_Spot!S63+GT_NG!S63+GT_Spot!S63+Bawana_NG!S63+Bawana_RLNG!S63+Bawana_Spot!S63</f>
        <v>68.971813674431871</v>
      </c>
      <c r="M63" s="198">
        <f t="shared" si="3"/>
        <v>1.8186325568137818E-2</v>
      </c>
      <c r="N63" s="197">
        <f>PPCL_NG!M63+PPCL_Spot!M63+GT_NG!M63+GT_Spot!M63+Bawana_NG!M63+Bawana_RLNG!M63+Bawana_Spot!M63</f>
        <v>97.44</v>
      </c>
      <c r="O63" s="197">
        <f>PPCL_NG!T63+PPCL_Spot!T63+GT_NG!T63+GT_Spot!T63+Bawana_NG!T63+Bawana_RLNG!T63+Bawana_Spot!T63</f>
        <v>97.335099196808159</v>
      </c>
      <c r="P63" s="198">
        <f t="shared" si="4"/>
        <v>0.10490080319183903</v>
      </c>
      <c r="Q63" s="198">
        <f t="shared" si="5"/>
        <v>0.33999999999999631</v>
      </c>
    </row>
    <row r="64" spans="1:17">
      <c r="A64" s="33" t="s">
        <v>106</v>
      </c>
      <c r="B64" s="197">
        <f>PPCL_NG!I64+PPCL_Spot!I64+GT_NG!I64+GT_Spot!I64+Bawana_NG!I64+Bawana_RLNG!I64+Bawana_Spot!I64</f>
        <v>138.33000000000001</v>
      </c>
      <c r="C64" s="197">
        <f>PPCL_NG!P64+PPCL_Spot!P64+GT_NG!P64+GT_Spot!P64+Bawana_NG!P64+Bawana_RLNG!P64+Bawana_Spot!P64</f>
        <v>138.19213349313654</v>
      </c>
      <c r="D64" s="198">
        <f t="shared" si="0"/>
        <v>0.13786650686347457</v>
      </c>
      <c r="E64" s="197">
        <f>PPCL_NG!J64+PPCL_Spot!J64+GT_NG!J64+GT_Spot!J64+Bawana_NG!J64+Bawana_RLNG!J64+Bawana_Spot!J64</f>
        <v>79.040000000000006</v>
      </c>
      <c r="F64" s="197">
        <f>PPCL_NG!Q64+PPCL_Spot!Q64+GT_NG!Q64+GT_Spot!Q64+Bawana_NG!Q64+Bawana_RLNG!Q64+Bawana_Spot!Q64</f>
        <v>78.961222747645948</v>
      </c>
      <c r="G64" s="198">
        <f t="shared" si="1"/>
        <v>7.8777252354058191E-2</v>
      </c>
      <c r="H64" s="197">
        <f>PPCL_NG!K64+PPCL_Spot!K64+GT_NG!K64+GT_Spot!K64+Bawana_NG!K64+Bawana_RLNG!K64+Bawana_Spot!K64</f>
        <v>9.84</v>
      </c>
      <c r="I64" s="197">
        <f>PPCL_NG!R64+PPCL_Spot!R64+GT_NG!R64+GT_Spot!R64+Bawana_NG!R64+Bawana_RLNG!R64+Bawana_Spot!R64</f>
        <v>9.8397308879775132</v>
      </c>
      <c r="J64" s="198">
        <f t="shared" si="2"/>
        <v>2.6911202248669497E-4</v>
      </c>
      <c r="K64" s="197">
        <f>PPCL_NG!L64+PPCL_Spot!L64+GT_NG!L64+GT_Spot!L64+Bawana_NG!L64+Bawana_RLNG!L64+Bawana_Spot!L64</f>
        <v>68.990000000000009</v>
      </c>
      <c r="L64" s="197">
        <f>PPCL_NG!S64+PPCL_Spot!S64+GT_NG!S64+GT_Spot!S64+Bawana_NG!S64+Bawana_RLNG!S64+Bawana_Spot!S64</f>
        <v>68.971813674431871</v>
      </c>
      <c r="M64" s="198">
        <f t="shared" si="3"/>
        <v>1.8186325568137818E-2</v>
      </c>
      <c r="N64" s="197">
        <f>PPCL_NG!M64+PPCL_Spot!M64+GT_NG!M64+GT_Spot!M64+Bawana_NG!M64+Bawana_RLNG!M64+Bawana_Spot!M64</f>
        <v>97.44</v>
      </c>
      <c r="O64" s="197">
        <f>PPCL_NG!T64+PPCL_Spot!T64+GT_NG!T64+GT_Spot!T64+Bawana_NG!T64+Bawana_RLNG!T64+Bawana_Spot!T64</f>
        <v>97.335099196808159</v>
      </c>
      <c r="P64" s="198">
        <f t="shared" si="4"/>
        <v>0.10490080319183903</v>
      </c>
      <c r="Q64" s="198">
        <f t="shared" si="5"/>
        <v>0.33999999999999631</v>
      </c>
    </row>
    <row r="65" spans="1:17">
      <c r="A65" s="33" t="s">
        <v>107</v>
      </c>
      <c r="B65" s="197">
        <f>PPCL_NG!I65+PPCL_Spot!I65+GT_NG!I65+GT_Spot!I65+Bawana_NG!I65+Bawana_RLNG!I65+Bawana_Spot!I65</f>
        <v>138.33000000000001</v>
      </c>
      <c r="C65" s="197">
        <f>PPCL_NG!P65+PPCL_Spot!P65+GT_NG!P65+GT_Spot!P65+Bawana_NG!P65+Bawana_RLNG!P65+Bawana_Spot!P65</f>
        <v>138.19213349313654</v>
      </c>
      <c r="D65" s="198">
        <f t="shared" si="0"/>
        <v>0.13786650686347457</v>
      </c>
      <c r="E65" s="197">
        <f>PPCL_NG!J65+PPCL_Spot!J65+GT_NG!J65+GT_Spot!J65+Bawana_NG!J65+Bawana_RLNG!J65+Bawana_Spot!J65</f>
        <v>79.040000000000006</v>
      </c>
      <c r="F65" s="197">
        <f>PPCL_NG!Q65+PPCL_Spot!Q65+GT_NG!Q65+GT_Spot!Q65+Bawana_NG!Q65+Bawana_RLNG!Q65+Bawana_Spot!Q65</f>
        <v>78.961222747645948</v>
      </c>
      <c r="G65" s="198">
        <f t="shared" si="1"/>
        <v>7.8777252354058191E-2</v>
      </c>
      <c r="H65" s="197">
        <f>PPCL_NG!K65+PPCL_Spot!K65+GT_NG!K65+GT_Spot!K65+Bawana_NG!K65+Bawana_RLNG!K65+Bawana_Spot!K65</f>
        <v>9.84</v>
      </c>
      <c r="I65" s="197">
        <f>PPCL_NG!R65+PPCL_Spot!R65+GT_NG!R65+GT_Spot!R65+Bawana_NG!R65+Bawana_RLNG!R65+Bawana_Spot!R65</f>
        <v>9.8397308879775132</v>
      </c>
      <c r="J65" s="198">
        <f t="shared" si="2"/>
        <v>2.6911202248669497E-4</v>
      </c>
      <c r="K65" s="197">
        <f>PPCL_NG!L65+PPCL_Spot!L65+GT_NG!L65+GT_Spot!L65+Bawana_NG!L65+Bawana_RLNG!L65+Bawana_Spot!L65</f>
        <v>68.990000000000009</v>
      </c>
      <c r="L65" s="197">
        <f>PPCL_NG!S65+PPCL_Spot!S65+GT_NG!S65+GT_Spot!S65+Bawana_NG!S65+Bawana_RLNG!S65+Bawana_Spot!S65</f>
        <v>68.971813674431871</v>
      </c>
      <c r="M65" s="198">
        <f t="shared" si="3"/>
        <v>1.8186325568137818E-2</v>
      </c>
      <c r="N65" s="197">
        <f>PPCL_NG!M65+PPCL_Spot!M65+GT_NG!M65+GT_Spot!M65+Bawana_NG!M65+Bawana_RLNG!M65+Bawana_Spot!M65</f>
        <v>97.44</v>
      </c>
      <c r="O65" s="197">
        <f>PPCL_NG!T65+PPCL_Spot!T65+GT_NG!T65+GT_Spot!T65+Bawana_NG!T65+Bawana_RLNG!T65+Bawana_Spot!T65</f>
        <v>97.335099196808159</v>
      </c>
      <c r="P65" s="198">
        <f t="shared" si="4"/>
        <v>0.10490080319183903</v>
      </c>
      <c r="Q65" s="198">
        <f t="shared" si="5"/>
        <v>0.33999999999999631</v>
      </c>
    </row>
    <row r="66" spans="1:17">
      <c r="A66" s="33" t="s">
        <v>108</v>
      </c>
      <c r="B66" s="197">
        <f>PPCL_NG!I66+PPCL_Spot!I66+GT_NG!I66+GT_Spot!I66+Bawana_NG!I66+Bawana_RLNG!I66+Bawana_Spot!I66</f>
        <v>138.33000000000001</v>
      </c>
      <c r="C66" s="197">
        <f>PPCL_NG!P66+PPCL_Spot!P66+GT_NG!P66+GT_Spot!P66+Bawana_NG!P66+Bawana_RLNG!P66+Bawana_Spot!P66</f>
        <v>138.19213349313654</v>
      </c>
      <c r="D66" s="198">
        <f t="shared" si="0"/>
        <v>0.13786650686347457</v>
      </c>
      <c r="E66" s="197">
        <f>PPCL_NG!J66+PPCL_Spot!J66+GT_NG!J66+GT_Spot!J66+Bawana_NG!J66+Bawana_RLNG!J66+Bawana_Spot!J66</f>
        <v>79.040000000000006</v>
      </c>
      <c r="F66" s="197">
        <f>PPCL_NG!Q66+PPCL_Spot!Q66+GT_NG!Q66+GT_Spot!Q66+Bawana_NG!Q66+Bawana_RLNG!Q66+Bawana_Spot!Q66</f>
        <v>78.961222747645948</v>
      </c>
      <c r="G66" s="198">
        <f t="shared" si="1"/>
        <v>7.8777252354058191E-2</v>
      </c>
      <c r="H66" s="197">
        <f>PPCL_NG!K66+PPCL_Spot!K66+GT_NG!K66+GT_Spot!K66+Bawana_NG!K66+Bawana_RLNG!K66+Bawana_Spot!K66</f>
        <v>9.84</v>
      </c>
      <c r="I66" s="197">
        <f>PPCL_NG!R66+PPCL_Spot!R66+GT_NG!R66+GT_Spot!R66+Bawana_NG!R66+Bawana_RLNG!R66+Bawana_Spot!R66</f>
        <v>9.8397308879775132</v>
      </c>
      <c r="J66" s="198">
        <f t="shared" si="2"/>
        <v>2.6911202248669497E-4</v>
      </c>
      <c r="K66" s="197">
        <f>PPCL_NG!L66+PPCL_Spot!L66+GT_NG!L66+GT_Spot!L66+Bawana_NG!L66+Bawana_RLNG!L66+Bawana_Spot!L66</f>
        <v>68.990000000000009</v>
      </c>
      <c r="L66" s="197">
        <f>PPCL_NG!S66+PPCL_Spot!S66+GT_NG!S66+GT_Spot!S66+Bawana_NG!S66+Bawana_RLNG!S66+Bawana_Spot!S66</f>
        <v>68.971813674431871</v>
      </c>
      <c r="M66" s="198">
        <f t="shared" si="3"/>
        <v>1.8186325568137818E-2</v>
      </c>
      <c r="N66" s="197">
        <f>PPCL_NG!M66+PPCL_Spot!M66+GT_NG!M66+GT_Spot!M66+Bawana_NG!M66+Bawana_RLNG!M66+Bawana_Spot!M66</f>
        <v>97.44</v>
      </c>
      <c r="O66" s="197">
        <f>PPCL_NG!T66+PPCL_Spot!T66+GT_NG!T66+GT_Spot!T66+Bawana_NG!T66+Bawana_RLNG!T66+Bawana_Spot!T66</f>
        <v>97.335099196808159</v>
      </c>
      <c r="P66" s="198">
        <f t="shared" si="4"/>
        <v>0.10490080319183903</v>
      </c>
      <c r="Q66" s="198">
        <f t="shared" si="5"/>
        <v>0.33999999999999631</v>
      </c>
    </row>
    <row r="67" spans="1:17">
      <c r="A67" s="33" t="s">
        <v>109</v>
      </c>
      <c r="B67" s="197">
        <f>PPCL_NG!I67+PPCL_Spot!I67+GT_NG!I67+GT_Spot!I67+Bawana_NG!I67+Bawana_RLNG!I67+Bawana_Spot!I67</f>
        <v>138.33000000000001</v>
      </c>
      <c r="C67" s="197">
        <f>PPCL_NG!P67+PPCL_Spot!P67+GT_NG!P67+GT_Spot!P67+Bawana_NG!P67+Bawana_RLNG!P67+Bawana_Spot!P67</f>
        <v>138.19213349313654</v>
      </c>
      <c r="D67" s="198">
        <f t="shared" ref="D67:D99" si="6">B67-C67</f>
        <v>0.13786650686347457</v>
      </c>
      <c r="E67" s="197">
        <f>PPCL_NG!J67+PPCL_Spot!J67+GT_NG!J67+GT_Spot!J67+Bawana_NG!J67+Bawana_RLNG!J67+Bawana_Spot!J67</f>
        <v>79.040000000000006</v>
      </c>
      <c r="F67" s="197">
        <f>PPCL_NG!Q67+PPCL_Spot!Q67+GT_NG!Q67+GT_Spot!Q67+Bawana_NG!Q67+Bawana_RLNG!Q67+Bawana_Spot!Q67</f>
        <v>78.961222747645948</v>
      </c>
      <c r="G67" s="198">
        <f t="shared" ref="G67:G99" si="7">E67-F67</f>
        <v>7.8777252354058191E-2</v>
      </c>
      <c r="H67" s="197">
        <f>PPCL_NG!K67+PPCL_Spot!K67+GT_NG!K67+GT_Spot!K67+Bawana_NG!K67+Bawana_RLNG!K67+Bawana_Spot!K67</f>
        <v>9.84</v>
      </c>
      <c r="I67" s="197">
        <f>PPCL_NG!R67+PPCL_Spot!R67+GT_NG!R67+GT_Spot!R67+Bawana_NG!R67+Bawana_RLNG!R67+Bawana_Spot!R67</f>
        <v>9.8397308879775132</v>
      </c>
      <c r="J67" s="198">
        <f t="shared" ref="J67:J99" si="8">H67-I67</f>
        <v>2.6911202248669497E-4</v>
      </c>
      <c r="K67" s="197">
        <f>PPCL_NG!L67+PPCL_Spot!L67+GT_NG!L67+GT_Spot!L67+Bawana_NG!L67+Bawana_RLNG!L67+Bawana_Spot!L67</f>
        <v>68.990000000000009</v>
      </c>
      <c r="L67" s="197">
        <f>PPCL_NG!S67+PPCL_Spot!S67+GT_NG!S67+GT_Spot!S67+Bawana_NG!S67+Bawana_RLNG!S67+Bawana_Spot!S67</f>
        <v>68.971813674431871</v>
      </c>
      <c r="M67" s="198">
        <f t="shared" ref="M67:M99" si="9">K67-L67</f>
        <v>1.8186325568137818E-2</v>
      </c>
      <c r="N67" s="197">
        <f>PPCL_NG!M67+PPCL_Spot!M67+GT_NG!M67+GT_Spot!M67+Bawana_NG!M67+Bawana_RLNG!M67+Bawana_Spot!M67</f>
        <v>97.44</v>
      </c>
      <c r="O67" s="197">
        <f>PPCL_NG!T67+PPCL_Spot!T67+GT_NG!T67+GT_Spot!T67+Bawana_NG!T67+Bawana_RLNG!T67+Bawana_Spot!T67</f>
        <v>97.335099196808159</v>
      </c>
      <c r="P67" s="198">
        <f t="shared" ref="P67:P99" si="10">N67-O67</f>
        <v>0.10490080319183903</v>
      </c>
      <c r="Q67" s="198">
        <f t="shared" si="5"/>
        <v>0.33999999999999631</v>
      </c>
    </row>
    <row r="68" spans="1:17">
      <c r="A68" s="33" t="s">
        <v>110</v>
      </c>
      <c r="B68" s="197">
        <f>PPCL_NG!I68+PPCL_Spot!I68+GT_NG!I68+GT_Spot!I68+Bawana_NG!I68+Bawana_RLNG!I68+Bawana_Spot!I68</f>
        <v>138.33000000000001</v>
      </c>
      <c r="C68" s="197">
        <f>PPCL_NG!P68+PPCL_Spot!P68+GT_NG!P68+GT_Spot!P68+Bawana_NG!P68+Bawana_RLNG!P68+Bawana_Spot!P68</f>
        <v>138.19213349313654</v>
      </c>
      <c r="D68" s="198">
        <f t="shared" si="6"/>
        <v>0.13786650686347457</v>
      </c>
      <c r="E68" s="197">
        <f>PPCL_NG!J68+PPCL_Spot!J68+GT_NG!J68+GT_Spot!J68+Bawana_NG!J68+Bawana_RLNG!J68+Bawana_Spot!J68</f>
        <v>79.040000000000006</v>
      </c>
      <c r="F68" s="197">
        <f>PPCL_NG!Q68+PPCL_Spot!Q68+GT_NG!Q68+GT_Spot!Q68+Bawana_NG!Q68+Bawana_RLNG!Q68+Bawana_Spot!Q68</f>
        <v>78.961222747645948</v>
      </c>
      <c r="G68" s="198">
        <f t="shared" si="7"/>
        <v>7.8777252354058191E-2</v>
      </c>
      <c r="H68" s="197">
        <f>PPCL_NG!K68+PPCL_Spot!K68+GT_NG!K68+GT_Spot!K68+Bawana_NG!K68+Bawana_RLNG!K68+Bawana_Spot!K68</f>
        <v>9.84</v>
      </c>
      <c r="I68" s="197">
        <f>PPCL_NG!R68+PPCL_Spot!R68+GT_NG!R68+GT_Spot!R68+Bawana_NG!R68+Bawana_RLNG!R68+Bawana_Spot!R68</f>
        <v>9.8397308879775132</v>
      </c>
      <c r="J68" s="198">
        <f t="shared" si="8"/>
        <v>2.6911202248669497E-4</v>
      </c>
      <c r="K68" s="197">
        <f>PPCL_NG!L68+PPCL_Spot!L68+GT_NG!L68+GT_Spot!L68+Bawana_NG!L68+Bawana_RLNG!L68+Bawana_Spot!L68</f>
        <v>68.990000000000009</v>
      </c>
      <c r="L68" s="197">
        <f>PPCL_NG!S68+PPCL_Spot!S68+GT_NG!S68+GT_Spot!S68+Bawana_NG!S68+Bawana_RLNG!S68+Bawana_Spot!S68</f>
        <v>68.971813674431871</v>
      </c>
      <c r="M68" s="198">
        <f t="shared" si="9"/>
        <v>1.8186325568137818E-2</v>
      </c>
      <c r="N68" s="197">
        <f>PPCL_NG!M68+PPCL_Spot!M68+GT_NG!M68+GT_Spot!M68+Bawana_NG!M68+Bawana_RLNG!M68+Bawana_Spot!M68</f>
        <v>97.44</v>
      </c>
      <c r="O68" s="197">
        <f>PPCL_NG!T68+PPCL_Spot!T68+GT_NG!T68+GT_Spot!T68+Bawana_NG!T68+Bawana_RLNG!T68+Bawana_Spot!T68</f>
        <v>97.335099196808159</v>
      </c>
      <c r="P68" s="198">
        <f t="shared" si="10"/>
        <v>0.10490080319183903</v>
      </c>
      <c r="Q68" s="198">
        <f t="shared" ref="Q68:Q99" si="11">D68+G68+J68+M68+P68</f>
        <v>0.33999999999999631</v>
      </c>
    </row>
    <row r="69" spans="1:17">
      <c r="A69" s="33" t="s">
        <v>111</v>
      </c>
      <c r="B69" s="197">
        <f>PPCL_NG!I69+PPCL_Spot!I69+GT_NG!I69+GT_Spot!I69+Bawana_NG!I69+Bawana_RLNG!I69+Bawana_Spot!I69</f>
        <v>138.33000000000001</v>
      </c>
      <c r="C69" s="197">
        <f>PPCL_NG!P69+PPCL_Spot!P69+GT_NG!P69+GT_Spot!P69+Bawana_NG!P69+Bawana_RLNG!P69+Bawana_Spot!P69</f>
        <v>138.19213349313654</v>
      </c>
      <c r="D69" s="198">
        <f t="shared" si="6"/>
        <v>0.13786650686347457</v>
      </c>
      <c r="E69" s="197">
        <f>PPCL_NG!J69+PPCL_Spot!J69+GT_NG!J69+GT_Spot!J69+Bawana_NG!J69+Bawana_RLNG!J69+Bawana_Spot!J69</f>
        <v>79.040000000000006</v>
      </c>
      <c r="F69" s="197">
        <f>PPCL_NG!Q69+PPCL_Spot!Q69+GT_NG!Q69+GT_Spot!Q69+Bawana_NG!Q69+Bawana_RLNG!Q69+Bawana_Spot!Q69</f>
        <v>78.961222747645948</v>
      </c>
      <c r="G69" s="198">
        <f t="shared" si="7"/>
        <v>7.8777252354058191E-2</v>
      </c>
      <c r="H69" s="197">
        <f>PPCL_NG!K69+PPCL_Spot!K69+GT_NG!K69+GT_Spot!K69+Bawana_NG!K69+Bawana_RLNG!K69+Bawana_Spot!K69</f>
        <v>9.84</v>
      </c>
      <c r="I69" s="197">
        <f>PPCL_NG!R69+PPCL_Spot!R69+GT_NG!R69+GT_Spot!R69+Bawana_NG!R69+Bawana_RLNG!R69+Bawana_Spot!R69</f>
        <v>9.8397308879775132</v>
      </c>
      <c r="J69" s="198">
        <f t="shared" si="8"/>
        <v>2.6911202248669497E-4</v>
      </c>
      <c r="K69" s="197">
        <f>PPCL_NG!L69+PPCL_Spot!L69+GT_NG!L69+GT_Spot!L69+Bawana_NG!L69+Bawana_RLNG!L69+Bawana_Spot!L69</f>
        <v>68.990000000000009</v>
      </c>
      <c r="L69" s="197">
        <f>PPCL_NG!S69+PPCL_Spot!S69+GT_NG!S69+GT_Spot!S69+Bawana_NG!S69+Bawana_RLNG!S69+Bawana_Spot!S69</f>
        <v>68.971813674431871</v>
      </c>
      <c r="M69" s="198">
        <f t="shared" si="9"/>
        <v>1.8186325568137818E-2</v>
      </c>
      <c r="N69" s="197">
        <f>PPCL_NG!M69+PPCL_Spot!M69+GT_NG!M69+GT_Spot!M69+Bawana_NG!M69+Bawana_RLNG!M69+Bawana_Spot!M69</f>
        <v>97.44</v>
      </c>
      <c r="O69" s="197">
        <f>PPCL_NG!T69+PPCL_Spot!T69+GT_NG!T69+GT_Spot!T69+Bawana_NG!T69+Bawana_RLNG!T69+Bawana_Spot!T69</f>
        <v>97.335099196808159</v>
      </c>
      <c r="P69" s="198">
        <f t="shared" si="10"/>
        <v>0.10490080319183903</v>
      </c>
      <c r="Q69" s="198">
        <f t="shared" si="11"/>
        <v>0.33999999999999631</v>
      </c>
    </row>
    <row r="70" spans="1:17">
      <c r="A70" s="33" t="s">
        <v>112</v>
      </c>
      <c r="B70" s="197">
        <f>PPCL_NG!I70+PPCL_Spot!I70+GT_NG!I70+GT_Spot!I70+Bawana_NG!I70+Bawana_RLNG!I70+Bawana_Spot!I70</f>
        <v>138.33000000000001</v>
      </c>
      <c r="C70" s="197">
        <f>PPCL_NG!P70+PPCL_Spot!P70+GT_NG!P70+GT_Spot!P70+Bawana_NG!P70+Bawana_RLNG!P70+Bawana_Spot!P70</f>
        <v>138.19213349313654</v>
      </c>
      <c r="D70" s="198">
        <f t="shared" si="6"/>
        <v>0.13786650686347457</v>
      </c>
      <c r="E70" s="197">
        <f>PPCL_NG!J70+PPCL_Spot!J70+GT_NG!J70+GT_Spot!J70+Bawana_NG!J70+Bawana_RLNG!J70+Bawana_Spot!J70</f>
        <v>79.040000000000006</v>
      </c>
      <c r="F70" s="197">
        <f>PPCL_NG!Q70+PPCL_Spot!Q70+GT_NG!Q70+GT_Spot!Q70+Bawana_NG!Q70+Bawana_RLNG!Q70+Bawana_Spot!Q70</f>
        <v>78.961222747645948</v>
      </c>
      <c r="G70" s="198">
        <f t="shared" si="7"/>
        <v>7.8777252354058191E-2</v>
      </c>
      <c r="H70" s="197">
        <f>PPCL_NG!K70+PPCL_Spot!K70+GT_NG!K70+GT_Spot!K70+Bawana_NG!K70+Bawana_RLNG!K70+Bawana_Spot!K70</f>
        <v>9.84</v>
      </c>
      <c r="I70" s="197">
        <f>PPCL_NG!R70+PPCL_Spot!R70+GT_NG!R70+GT_Spot!R70+Bawana_NG!R70+Bawana_RLNG!R70+Bawana_Spot!R70</f>
        <v>9.8397308879775132</v>
      </c>
      <c r="J70" s="198">
        <f t="shared" si="8"/>
        <v>2.6911202248669497E-4</v>
      </c>
      <c r="K70" s="197">
        <f>PPCL_NG!L70+PPCL_Spot!L70+GT_NG!L70+GT_Spot!L70+Bawana_NG!L70+Bawana_RLNG!L70+Bawana_Spot!L70</f>
        <v>68.990000000000009</v>
      </c>
      <c r="L70" s="197">
        <f>PPCL_NG!S70+PPCL_Spot!S70+GT_NG!S70+GT_Spot!S70+Bawana_NG!S70+Bawana_RLNG!S70+Bawana_Spot!S70</f>
        <v>68.971813674431871</v>
      </c>
      <c r="M70" s="198">
        <f t="shared" si="9"/>
        <v>1.8186325568137818E-2</v>
      </c>
      <c r="N70" s="197">
        <f>PPCL_NG!M70+PPCL_Spot!M70+GT_NG!M70+GT_Spot!M70+Bawana_NG!M70+Bawana_RLNG!M70+Bawana_Spot!M70</f>
        <v>97.44</v>
      </c>
      <c r="O70" s="197">
        <f>PPCL_NG!T70+PPCL_Spot!T70+GT_NG!T70+GT_Spot!T70+Bawana_NG!T70+Bawana_RLNG!T70+Bawana_Spot!T70</f>
        <v>97.335099196808159</v>
      </c>
      <c r="P70" s="198">
        <f t="shared" si="10"/>
        <v>0.10490080319183903</v>
      </c>
      <c r="Q70" s="198">
        <f t="shared" si="11"/>
        <v>0.33999999999999631</v>
      </c>
    </row>
    <row r="71" spans="1:17">
      <c r="A71" s="33" t="s">
        <v>113</v>
      </c>
      <c r="B71" s="197">
        <f>PPCL_NG!I71+PPCL_Spot!I71+GT_NG!I71+GT_Spot!I71+Bawana_NG!I71+Bawana_RLNG!I71+Bawana_Spot!I71</f>
        <v>138.33000000000001</v>
      </c>
      <c r="C71" s="197">
        <f>PPCL_NG!P71+PPCL_Spot!P71+GT_NG!P71+GT_Spot!P71+Bawana_NG!P71+Bawana_RLNG!P71+Bawana_Spot!P71</f>
        <v>138.19213349313654</v>
      </c>
      <c r="D71" s="198">
        <f t="shared" si="6"/>
        <v>0.13786650686347457</v>
      </c>
      <c r="E71" s="197">
        <f>PPCL_NG!J71+PPCL_Spot!J71+GT_NG!J71+GT_Spot!J71+Bawana_NG!J71+Bawana_RLNG!J71+Bawana_Spot!J71</f>
        <v>79.040000000000006</v>
      </c>
      <c r="F71" s="197">
        <f>PPCL_NG!Q71+PPCL_Spot!Q71+GT_NG!Q71+GT_Spot!Q71+Bawana_NG!Q71+Bawana_RLNG!Q71+Bawana_Spot!Q71</f>
        <v>78.961222747645948</v>
      </c>
      <c r="G71" s="198">
        <f t="shared" si="7"/>
        <v>7.8777252354058191E-2</v>
      </c>
      <c r="H71" s="197">
        <f>PPCL_NG!K71+PPCL_Spot!K71+GT_NG!K71+GT_Spot!K71+Bawana_NG!K71+Bawana_RLNG!K71+Bawana_Spot!K71</f>
        <v>9.84</v>
      </c>
      <c r="I71" s="197">
        <f>PPCL_NG!R71+PPCL_Spot!R71+GT_NG!R71+GT_Spot!R71+Bawana_NG!R71+Bawana_RLNG!R71+Bawana_Spot!R71</f>
        <v>9.8397308879775132</v>
      </c>
      <c r="J71" s="198">
        <f t="shared" si="8"/>
        <v>2.6911202248669497E-4</v>
      </c>
      <c r="K71" s="197">
        <f>PPCL_NG!L71+PPCL_Spot!L71+GT_NG!L71+GT_Spot!L71+Bawana_NG!L71+Bawana_RLNG!L71+Bawana_Spot!L71</f>
        <v>68.990000000000009</v>
      </c>
      <c r="L71" s="197">
        <f>PPCL_NG!S71+PPCL_Spot!S71+GT_NG!S71+GT_Spot!S71+Bawana_NG!S71+Bawana_RLNG!S71+Bawana_Spot!S71</f>
        <v>68.971813674431871</v>
      </c>
      <c r="M71" s="198">
        <f t="shared" si="9"/>
        <v>1.8186325568137818E-2</v>
      </c>
      <c r="N71" s="197">
        <f>PPCL_NG!M71+PPCL_Spot!M71+GT_NG!M71+GT_Spot!M71+Bawana_NG!M71+Bawana_RLNG!M71+Bawana_Spot!M71</f>
        <v>97.44</v>
      </c>
      <c r="O71" s="197">
        <f>PPCL_NG!T71+PPCL_Spot!T71+GT_NG!T71+GT_Spot!T71+Bawana_NG!T71+Bawana_RLNG!T71+Bawana_Spot!T71</f>
        <v>97.335099196808159</v>
      </c>
      <c r="P71" s="198">
        <f t="shared" si="10"/>
        <v>0.10490080319183903</v>
      </c>
      <c r="Q71" s="198">
        <f t="shared" si="11"/>
        <v>0.33999999999999631</v>
      </c>
    </row>
    <row r="72" spans="1:17">
      <c r="A72" s="33" t="s">
        <v>114</v>
      </c>
      <c r="B72" s="197">
        <f>PPCL_NG!I72+PPCL_Spot!I72+GT_NG!I72+GT_Spot!I72+Bawana_NG!I72+Bawana_RLNG!I72+Bawana_Spot!I72</f>
        <v>138.33000000000001</v>
      </c>
      <c r="C72" s="197">
        <f>PPCL_NG!P72+PPCL_Spot!P72+GT_NG!P72+GT_Spot!P72+Bawana_NG!P72+Bawana_RLNG!P72+Bawana_Spot!P72</f>
        <v>138.19213349313654</v>
      </c>
      <c r="D72" s="198">
        <f t="shared" si="6"/>
        <v>0.13786650686347457</v>
      </c>
      <c r="E72" s="197">
        <f>PPCL_NG!J72+PPCL_Spot!J72+GT_NG!J72+GT_Spot!J72+Bawana_NG!J72+Bawana_RLNG!J72+Bawana_Spot!J72</f>
        <v>79.040000000000006</v>
      </c>
      <c r="F72" s="197">
        <f>PPCL_NG!Q72+PPCL_Spot!Q72+GT_NG!Q72+GT_Spot!Q72+Bawana_NG!Q72+Bawana_RLNG!Q72+Bawana_Spot!Q72</f>
        <v>78.961222747645948</v>
      </c>
      <c r="G72" s="198">
        <f t="shared" si="7"/>
        <v>7.8777252354058191E-2</v>
      </c>
      <c r="H72" s="197">
        <f>PPCL_NG!K72+PPCL_Spot!K72+GT_NG!K72+GT_Spot!K72+Bawana_NG!K72+Bawana_RLNG!K72+Bawana_Spot!K72</f>
        <v>9.84</v>
      </c>
      <c r="I72" s="197">
        <f>PPCL_NG!R72+PPCL_Spot!R72+GT_NG!R72+GT_Spot!R72+Bawana_NG!R72+Bawana_RLNG!R72+Bawana_Spot!R72</f>
        <v>9.8397308879775132</v>
      </c>
      <c r="J72" s="198">
        <f t="shared" si="8"/>
        <v>2.6911202248669497E-4</v>
      </c>
      <c r="K72" s="197">
        <f>PPCL_NG!L72+PPCL_Spot!L72+GT_NG!L72+GT_Spot!L72+Bawana_NG!L72+Bawana_RLNG!L72+Bawana_Spot!L72</f>
        <v>68.990000000000009</v>
      </c>
      <c r="L72" s="197">
        <f>PPCL_NG!S72+PPCL_Spot!S72+GT_NG!S72+GT_Spot!S72+Bawana_NG!S72+Bawana_RLNG!S72+Bawana_Spot!S72</f>
        <v>68.971813674431871</v>
      </c>
      <c r="M72" s="198">
        <f t="shared" si="9"/>
        <v>1.8186325568137818E-2</v>
      </c>
      <c r="N72" s="197">
        <f>PPCL_NG!M72+PPCL_Spot!M72+GT_NG!M72+GT_Spot!M72+Bawana_NG!M72+Bawana_RLNG!M72+Bawana_Spot!M72</f>
        <v>97.44</v>
      </c>
      <c r="O72" s="197">
        <f>PPCL_NG!T72+PPCL_Spot!T72+GT_NG!T72+GT_Spot!T72+Bawana_NG!T72+Bawana_RLNG!T72+Bawana_Spot!T72</f>
        <v>97.335099196808159</v>
      </c>
      <c r="P72" s="198">
        <f t="shared" si="10"/>
        <v>0.10490080319183903</v>
      </c>
      <c r="Q72" s="198">
        <f t="shared" si="11"/>
        <v>0.33999999999999631</v>
      </c>
    </row>
    <row r="73" spans="1:17">
      <c r="A73" s="33" t="s">
        <v>115</v>
      </c>
      <c r="B73" s="197">
        <f>PPCL_NG!I73+PPCL_Spot!I73+GT_NG!I73+GT_Spot!I73+Bawana_NG!I73+Bawana_RLNG!I73+Bawana_Spot!I73</f>
        <v>130.85</v>
      </c>
      <c r="C73" s="197">
        <f>PPCL_NG!P73+PPCL_Spot!P73+GT_NG!P73+GT_Spot!P73+Bawana_NG!P73+Bawana_RLNG!P73+Bawana_Spot!P73</f>
        <v>130.71265626761794</v>
      </c>
      <c r="D73" s="198">
        <f t="shared" si="6"/>
        <v>0.13734373238204967</v>
      </c>
      <c r="E73" s="197">
        <f>PPCL_NG!J73+PPCL_Spot!J73+GT_NG!J73+GT_Spot!J73+Bawana_NG!J73+Bawana_RLNG!J73+Bawana_Spot!J73</f>
        <v>86.34</v>
      </c>
      <c r="F73" s="197">
        <f>PPCL_NG!Q73+PPCL_Spot!Q73+GT_NG!Q73+GT_Spot!Q73+Bawana_NG!Q73+Bawana_RLNG!Q73+Bawana_Spot!Q73</f>
        <v>86.261016956881235</v>
      </c>
      <c r="G73" s="198">
        <f t="shared" si="7"/>
        <v>7.8983043118768137E-2</v>
      </c>
      <c r="H73" s="197">
        <f>PPCL_NG!K73+PPCL_Spot!K73+GT_NG!K73+GT_Spot!K73+Bawana_NG!K73+Bawana_RLNG!K73+Bawana_Spot!K73</f>
        <v>9.84</v>
      </c>
      <c r="I73" s="197">
        <f>PPCL_NG!R73+PPCL_Spot!R73+GT_NG!R73+GT_Spot!R73+Bawana_NG!R73+Bawana_RLNG!R73+Bawana_Spot!R73</f>
        <v>9.8397447552447552</v>
      </c>
      <c r="J73" s="198">
        <f t="shared" si="8"/>
        <v>2.5524475524463242E-4</v>
      </c>
      <c r="K73" s="197">
        <f>PPCL_NG!L73+PPCL_Spot!L73+GT_NG!L73+GT_Spot!L73+Bawana_NG!L73+Bawana_RLNG!L73+Bawana_Spot!L73</f>
        <v>68.990000000000009</v>
      </c>
      <c r="L73" s="197">
        <f>PPCL_NG!S73+PPCL_Spot!S73+GT_NG!S73+GT_Spot!S73+Bawana_NG!S73+Bawana_RLNG!S73+Bawana_Spot!S73</f>
        <v>68.971869119755524</v>
      </c>
      <c r="M73" s="198">
        <f t="shared" si="9"/>
        <v>1.8130880244484615E-2</v>
      </c>
      <c r="N73" s="197">
        <f>PPCL_NG!M73+PPCL_Spot!M73+GT_NG!M73+GT_Spot!M73+Bawana_NG!M73+Bawana_RLNG!M73+Bawana_Spot!M73</f>
        <v>109.41</v>
      </c>
      <c r="O73" s="197">
        <f>PPCL_NG!T73+PPCL_Spot!T73+GT_NG!T73+GT_Spot!T73+Bawana_NG!T73+Bawana_RLNG!T73+Bawana_Spot!T73</f>
        <v>109.30471290050053</v>
      </c>
      <c r="P73" s="198">
        <f t="shared" si="10"/>
        <v>0.10528709949946347</v>
      </c>
      <c r="Q73" s="198">
        <f t="shared" si="11"/>
        <v>0.34000000000001052</v>
      </c>
    </row>
    <row r="74" spans="1:17">
      <c r="A74" s="33" t="s">
        <v>116</v>
      </c>
      <c r="B74" s="197">
        <f>PPCL_NG!I74+PPCL_Spot!I74+GT_NG!I74+GT_Spot!I74+Bawana_NG!I74+Bawana_RLNG!I74+Bawana_Spot!I74</f>
        <v>130.85</v>
      </c>
      <c r="C74" s="197">
        <f>PPCL_NG!P74+PPCL_Spot!P74+GT_NG!P74+GT_Spot!P74+Bawana_NG!P74+Bawana_RLNG!P74+Bawana_Spot!P74</f>
        <v>130.71265626761794</v>
      </c>
      <c r="D74" s="198">
        <f t="shared" si="6"/>
        <v>0.13734373238204967</v>
      </c>
      <c r="E74" s="197">
        <f>PPCL_NG!J74+PPCL_Spot!J74+GT_NG!J74+GT_Spot!J74+Bawana_NG!J74+Bawana_RLNG!J74+Bawana_Spot!J74</f>
        <v>86.34</v>
      </c>
      <c r="F74" s="197">
        <f>PPCL_NG!Q74+PPCL_Spot!Q74+GT_NG!Q74+GT_Spot!Q74+Bawana_NG!Q74+Bawana_RLNG!Q74+Bawana_Spot!Q74</f>
        <v>86.261016956881235</v>
      </c>
      <c r="G74" s="198">
        <f t="shared" si="7"/>
        <v>7.8983043118768137E-2</v>
      </c>
      <c r="H74" s="197">
        <f>PPCL_NG!K74+PPCL_Spot!K74+GT_NG!K74+GT_Spot!K74+Bawana_NG!K74+Bawana_RLNG!K74+Bawana_Spot!K74</f>
        <v>9.84</v>
      </c>
      <c r="I74" s="197">
        <f>PPCL_NG!R74+PPCL_Spot!R74+GT_NG!R74+GT_Spot!R74+Bawana_NG!R74+Bawana_RLNG!R74+Bawana_Spot!R74</f>
        <v>9.8397447552447552</v>
      </c>
      <c r="J74" s="198">
        <f t="shared" si="8"/>
        <v>2.5524475524463242E-4</v>
      </c>
      <c r="K74" s="197">
        <f>PPCL_NG!L74+PPCL_Spot!L74+GT_NG!L74+GT_Spot!L74+Bawana_NG!L74+Bawana_RLNG!L74+Bawana_Spot!L74</f>
        <v>68.990000000000009</v>
      </c>
      <c r="L74" s="197">
        <f>PPCL_NG!S74+PPCL_Spot!S74+GT_NG!S74+GT_Spot!S74+Bawana_NG!S74+Bawana_RLNG!S74+Bawana_Spot!S74</f>
        <v>68.971869119755524</v>
      </c>
      <c r="M74" s="198">
        <f t="shared" si="9"/>
        <v>1.8130880244484615E-2</v>
      </c>
      <c r="N74" s="197">
        <f>PPCL_NG!M74+PPCL_Spot!M74+GT_NG!M74+GT_Spot!M74+Bawana_NG!M74+Bawana_RLNG!M74+Bawana_Spot!M74</f>
        <v>109.41</v>
      </c>
      <c r="O74" s="197">
        <f>PPCL_NG!T74+PPCL_Spot!T74+GT_NG!T74+GT_Spot!T74+Bawana_NG!T74+Bawana_RLNG!T74+Bawana_Spot!T74</f>
        <v>109.30471290050053</v>
      </c>
      <c r="P74" s="198">
        <f t="shared" si="10"/>
        <v>0.10528709949946347</v>
      </c>
      <c r="Q74" s="198">
        <f t="shared" si="11"/>
        <v>0.34000000000001052</v>
      </c>
    </row>
    <row r="75" spans="1:17">
      <c r="A75" s="33" t="s">
        <v>117</v>
      </c>
      <c r="B75" s="197">
        <f>PPCL_NG!I75+PPCL_Spot!I75+GT_NG!I75+GT_Spot!I75+Bawana_NG!I75+Bawana_RLNG!I75+Bawana_Spot!I75</f>
        <v>130.85</v>
      </c>
      <c r="C75" s="197">
        <f>PPCL_NG!P75+PPCL_Spot!P75+GT_NG!P75+GT_Spot!P75+Bawana_NG!P75+Bawana_RLNG!P75+Bawana_Spot!P75</f>
        <v>130.8356610491513</v>
      </c>
      <c r="D75" s="198">
        <f t="shared" si="6"/>
        <v>1.4338950848696186E-2</v>
      </c>
      <c r="E75" s="197">
        <f>PPCL_NG!J75+PPCL_Spot!J75+GT_NG!J75+GT_Spot!J75+Bawana_NG!J75+Bawana_RLNG!J75+Bawana_Spot!J75</f>
        <v>86.34</v>
      </c>
      <c r="F75" s="197">
        <f>PPCL_NG!Q75+PPCL_Spot!Q75+GT_NG!Q75+GT_Spot!Q75+Bawana_NG!Q75+Bawana_RLNG!Q75+Bawana_Spot!Q75</f>
        <v>86.331460741555929</v>
      </c>
      <c r="G75" s="198">
        <f t="shared" si="7"/>
        <v>8.5392584440739938E-3</v>
      </c>
      <c r="H75" s="197">
        <f>PPCL_NG!K75+PPCL_Spot!K75+GT_NG!K75+GT_Spot!K75+Bawana_NG!K75+Bawana_RLNG!K75+Bawana_Spot!K75</f>
        <v>9.84</v>
      </c>
      <c r="I75" s="197">
        <f>PPCL_NG!R75+PPCL_Spot!R75+GT_NG!R75+GT_Spot!R75+Bawana_NG!R75+Bawana_RLNG!R75+Bawana_Spot!R75</f>
        <v>9.8398324967732691</v>
      </c>
      <c r="J75" s="198">
        <f t="shared" si="8"/>
        <v>1.6750322673075857E-4</v>
      </c>
      <c r="K75" s="197">
        <f>PPCL_NG!L75+PPCL_Spot!L75+GT_NG!L75+GT_Spot!L75+Bawana_NG!L75+Bawana_RLNG!L75+Bawana_Spot!L75</f>
        <v>68.990000000000009</v>
      </c>
      <c r="L75" s="197">
        <f>PPCL_NG!S75+PPCL_Spot!S75+GT_NG!S75+GT_Spot!S75+Bawana_NG!S75+Bawana_RLNG!S75+Bawana_Spot!S75</f>
        <v>68.9877747886149</v>
      </c>
      <c r="M75" s="198">
        <f t="shared" si="9"/>
        <v>2.2252113851095601E-3</v>
      </c>
      <c r="N75" s="197">
        <f>PPCL_NG!M75+PPCL_Spot!M75+GT_NG!M75+GT_Spot!M75+Bawana_NG!M75+Bawana_RLNG!M75+Bawana_Spot!M75</f>
        <v>89.8</v>
      </c>
      <c r="O75" s="197">
        <f>PPCL_NG!T75+PPCL_Spot!T75+GT_NG!T75+GT_Spot!T75+Bawana_NG!T75+Bawana_RLNG!T75+Bawana_Spot!T75</f>
        <v>89.789270923904638</v>
      </c>
      <c r="P75" s="198">
        <f t="shared" si="10"/>
        <v>1.0729076095358892E-2</v>
      </c>
      <c r="Q75" s="198">
        <f t="shared" si="11"/>
        <v>3.599999999996939E-2</v>
      </c>
    </row>
    <row r="76" spans="1:17">
      <c r="A76" s="33" t="s">
        <v>118</v>
      </c>
      <c r="B76" s="197">
        <f>PPCL_NG!I76+PPCL_Spot!I76+GT_NG!I76+GT_Spot!I76+Bawana_NG!I76+Bawana_RLNG!I76+Bawana_Spot!I76</f>
        <v>130.85</v>
      </c>
      <c r="C76" s="197">
        <f>PPCL_NG!P76+PPCL_Spot!P76+GT_NG!P76+GT_Spot!P76+Bawana_NG!P76+Bawana_RLNG!P76+Bawana_Spot!P76</f>
        <v>130.8356610491513</v>
      </c>
      <c r="D76" s="198">
        <f t="shared" si="6"/>
        <v>1.4338950848696186E-2</v>
      </c>
      <c r="E76" s="197">
        <f>PPCL_NG!J76+PPCL_Spot!J76+GT_NG!J76+GT_Spot!J76+Bawana_NG!J76+Bawana_RLNG!J76+Bawana_Spot!J76</f>
        <v>86.34</v>
      </c>
      <c r="F76" s="197">
        <f>PPCL_NG!Q76+PPCL_Spot!Q76+GT_NG!Q76+GT_Spot!Q76+Bawana_NG!Q76+Bawana_RLNG!Q76+Bawana_Spot!Q76</f>
        <v>86.331460741555929</v>
      </c>
      <c r="G76" s="198">
        <f t="shared" si="7"/>
        <v>8.5392584440739938E-3</v>
      </c>
      <c r="H76" s="197">
        <f>PPCL_NG!K76+PPCL_Spot!K76+GT_NG!K76+GT_Spot!K76+Bawana_NG!K76+Bawana_RLNG!K76+Bawana_Spot!K76</f>
        <v>9.84</v>
      </c>
      <c r="I76" s="197">
        <f>PPCL_NG!R76+PPCL_Spot!R76+GT_NG!R76+GT_Spot!R76+Bawana_NG!R76+Bawana_RLNG!R76+Bawana_Spot!R76</f>
        <v>9.8398324967732691</v>
      </c>
      <c r="J76" s="198">
        <f t="shared" si="8"/>
        <v>1.6750322673075857E-4</v>
      </c>
      <c r="K76" s="197">
        <f>PPCL_NG!L76+PPCL_Spot!L76+GT_NG!L76+GT_Spot!L76+Bawana_NG!L76+Bawana_RLNG!L76+Bawana_Spot!L76</f>
        <v>68.990000000000009</v>
      </c>
      <c r="L76" s="197">
        <f>PPCL_NG!S76+PPCL_Spot!S76+GT_NG!S76+GT_Spot!S76+Bawana_NG!S76+Bawana_RLNG!S76+Bawana_Spot!S76</f>
        <v>68.9877747886149</v>
      </c>
      <c r="M76" s="198">
        <f t="shared" si="9"/>
        <v>2.2252113851095601E-3</v>
      </c>
      <c r="N76" s="197">
        <f>PPCL_NG!M76+PPCL_Spot!M76+GT_NG!M76+GT_Spot!M76+Bawana_NG!M76+Bawana_RLNG!M76+Bawana_Spot!M76</f>
        <v>89.8</v>
      </c>
      <c r="O76" s="197">
        <f>PPCL_NG!T76+PPCL_Spot!T76+GT_NG!T76+GT_Spot!T76+Bawana_NG!T76+Bawana_RLNG!T76+Bawana_Spot!T76</f>
        <v>89.789270923904638</v>
      </c>
      <c r="P76" s="198">
        <f t="shared" si="10"/>
        <v>1.0729076095358892E-2</v>
      </c>
      <c r="Q76" s="198">
        <f t="shared" si="11"/>
        <v>3.599999999996939E-2</v>
      </c>
    </row>
    <row r="77" spans="1:17">
      <c r="A77" s="33" t="s">
        <v>119</v>
      </c>
      <c r="B77" s="197">
        <f>PPCL_NG!I77+PPCL_Spot!I77+GT_NG!I77+GT_Spot!I77+Bawana_NG!I77+Bawana_RLNG!I77+Bawana_Spot!I77</f>
        <v>155.46</v>
      </c>
      <c r="C77" s="197">
        <f>PPCL_NG!P77+PPCL_Spot!P77+GT_NG!P77+GT_Spot!P77+Bawana_NG!P77+Bawana_RLNG!P77+Bawana_Spot!P77</f>
        <v>155.44525591617901</v>
      </c>
      <c r="D77" s="198">
        <f t="shared" si="6"/>
        <v>1.4744083821000231E-2</v>
      </c>
      <c r="E77" s="197">
        <f>PPCL_NG!J77+PPCL_Spot!J77+GT_NG!J77+GT_Spot!J77+Bawana_NG!J77+Bawana_RLNG!J77+Bawana_Spot!J77</f>
        <v>86.34</v>
      </c>
      <c r="F77" s="197">
        <f>PPCL_NG!Q77+PPCL_Spot!Q77+GT_NG!Q77+GT_Spot!Q77+Bawana_NG!Q77+Bawana_RLNG!Q77+Bawana_Spot!Q77</f>
        <v>86.331626792032651</v>
      </c>
      <c r="G77" s="198">
        <f t="shared" si="7"/>
        <v>8.373207967352414E-3</v>
      </c>
      <c r="H77" s="197">
        <f>PPCL_NG!K77+PPCL_Spot!K77+GT_NG!K77+GT_Spot!K77+Bawana_NG!K77+Bawana_RLNG!K77+Bawana_Spot!K77</f>
        <v>9.84</v>
      </c>
      <c r="I77" s="197">
        <f>PPCL_NG!R77+PPCL_Spot!R77+GT_NG!R77+GT_Spot!R77+Bawana_NG!R77+Bawana_RLNG!R77+Bawana_Spot!R77</f>
        <v>9.8398501283147972</v>
      </c>
      <c r="J77" s="198">
        <f t="shared" si="8"/>
        <v>1.4987168520264049E-4</v>
      </c>
      <c r="K77" s="197">
        <f>PPCL_NG!L77+PPCL_Spot!L77+GT_NG!L77+GT_Spot!L77+Bawana_NG!L77+Bawana_RLNG!L77+Bawana_Spot!L77</f>
        <v>68.990000000000009</v>
      </c>
      <c r="L77" s="197">
        <f>PPCL_NG!S77+PPCL_Spot!S77+GT_NG!S77+GT_Spot!S77+Bawana_NG!S77+Bawana_RLNG!S77+Bawana_Spot!S77</f>
        <v>68.987845284590023</v>
      </c>
      <c r="M77" s="198">
        <f t="shared" si="9"/>
        <v>2.1547154099863519E-3</v>
      </c>
      <c r="N77" s="197">
        <f>PPCL_NG!M77+PPCL_Spot!M77+GT_NG!M77+GT_Spot!M77+Bawana_NG!M77+Bawana_RLNG!M77+Bawana_Spot!M77</f>
        <v>89.8</v>
      </c>
      <c r="O77" s="197">
        <f>PPCL_NG!T77+PPCL_Spot!T77+GT_NG!T77+GT_Spot!T77+Bawana_NG!T77+Bawana_RLNG!T77+Bawana_Spot!T77</f>
        <v>89.789421878883488</v>
      </c>
      <c r="P77" s="198">
        <f t="shared" si="10"/>
        <v>1.0578121116509465E-2</v>
      </c>
      <c r="Q77" s="198">
        <f t="shared" si="11"/>
        <v>3.6000000000051102E-2</v>
      </c>
    </row>
    <row r="78" spans="1:17">
      <c r="A78" s="33" t="s">
        <v>120</v>
      </c>
      <c r="B78" s="197">
        <f>PPCL_NG!I78+PPCL_Spot!I78+GT_NG!I78+GT_Spot!I78+Bawana_NG!I78+Bawana_RLNG!I78+Bawana_Spot!I78</f>
        <v>155.46</v>
      </c>
      <c r="C78" s="197">
        <f>PPCL_NG!P78+PPCL_Spot!P78+GT_NG!P78+GT_Spot!P78+Bawana_NG!P78+Bawana_RLNG!P78+Bawana_Spot!P78</f>
        <v>155.44525591617901</v>
      </c>
      <c r="D78" s="198">
        <f t="shared" si="6"/>
        <v>1.4744083821000231E-2</v>
      </c>
      <c r="E78" s="197">
        <f>PPCL_NG!J78+PPCL_Spot!J78+GT_NG!J78+GT_Spot!J78+Bawana_NG!J78+Bawana_RLNG!J78+Bawana_Spot!J78</f>
        <v>86.34</v>
      </c>
      <c r="F78" s="197">
        <f>PPCL_NG!Q78+PPCL_Spot!Q78+GT_NG!Q78+GT_Spot!Q78+Bawana_NG!Q78+Bawana_RLNG!Q78+Bawana_Spot!Q78</f>
        <v>86.331626792032651</v>
      </c>
      <c r="G78" s="198">
        <f t="shared" si="7"/>
        <v>8.373207967352414E-3</v>
      </c>
      <c r="H78" s="197">
        <f>PPCL_NG!K78+PPCL_Spot!K78+GT_NG!K78+GT_Spot!K78+Bawana_NG!K78+Bawana_RLNG!K78+Bawana_Spot!K78</f>
        <v>9.84</v>
      </c>
      <c r="I78" s="197">
        <f>PPCL_NG!R78+PPCL_Spot!R78+GT_NG!R78+GT_Spot!R78+Bawana_NG!R78+Bawana_RLNG!R78+Bawana_Spot!R78</f>
        <v>9.8398501283147972</v>
      </c>
      <c r="J78" s="198">
        <f t="shared" si="8"/>
        <v>1.4987168520264049E-4</v>
      </c>
      <c r="K78" s="197">
        <f>PPCL_NG!L78+PPCL_Spot!L78+GT_NG!L78+GT_Spot!L78+Bawana_NG!L78+Bawana_RLNG!L78+Bawana_Spot!L78</f>
        <v>68.990000000000009</v>
      </c>
      <c r="L78" s="197">
        <f>PPCL_NG!S78+PPCL_Spot!S78+GT_NG!S78+GT_Spot!S78+Bawana_NG!S78+Bawana_RLNG!S78+Bawana_Spot!S78</f>
        <v>68.987845284590023</v>
      </c>
      <c r="M78" s="198">
        <f t="shared" si="9"/>
        <v>2.1547154099863519E-3</v>
      </c>
      <c r="N78" s="197">
        <f>PPCL_NG!M78+PPCL_Spot!M78+GT_NG!M78+GT_Spot!M78+Bawana_NG!M78+Bawana_RLNG!M78+Bawana_Spot!M78</f>
        <v>89.8</v>
      </c>
      <c r="O78" s="197">
        <f>PPCL_NG!T78+PPCL_Spot!T78+GT_NG!T78+GT_Spot!T78+Bawana_NG!T78+Bawana_RLNG!T78+Bawana_Spot!T78</f>
        <v>89.789421878883488</v>
      </c>
      <c r="P78" s="198">
        <f t="shared" si="10"/>
        <v>1.0578121116509465E-2</v>
      </c>
      <c r="Q78" s="198">
        <f t="shared" si="11"/>
        <v>3.6000000000051102E-2</v>
      </c>
    </row>
    <row r="79" spans="1:17">
      <c r="A79" s="33" t="s">
        <v>121</v>
      </c>
      <c r="B79" s="197">
        <f>PPCL_NG!I79+PPCL_Spot!I79+GT_NG!I79+GT_Spot!I79+Bawana_NG!I79+Bawana_RLNG!I79+Bawana_Spot!I79</f>
        <v>150</v>
      </c>
      <c r="C79" s="197">
        <f>PPCL_NG!P79+PPCL_Spot!P79+GT_NG!P79+GT_Spot!P79+Bawana_NG!P79+Bawana_RLNG!P79+Bawana_Spot!P79</f>
        <v>149.98388126126358</v>
      </c>
      <c r="D79" s="198">
        <f t="shared" si="6"/>
        <v>1.6118738736423666E-2</v>
      </c>
      <c r="E79" s="197">
        <f>PPCL_NG!J79+PPCL_Spot!J79+GT_NG!J79+GT_Spot!J79+Bawana_NG!J79+Bawana_RLNG!J79+Bawana_Spot!J79</f>
        <v>83.32</v>
      </c>
      <c r="F79" s="197">
        <f>PPCL_NG!Q79+PPCL_Spot!Q79+GT_NG!Q79+GT_Spot!Q79+Bawana_NG!Q79+Bawana_RLNG!Q79+Bawana_Spot!Q79</f>
        <v>83.310867990531776</v>
      </c>
      <c r="G79" s="198">
        <f t="shared" si="7"/>
        <v>9.1320094682174613E-3</v>
      </c>
      <c r="H79" s="197">
        <f>PPCL_NG!K79+PPCL_Spot!K79+GT_NG!K79+GT_Spot!K79+Bawana_NG!K79+Bawana_RLNG!K79+Bawana_Spot!K79</f>
        <v>9.52</v>
      </c>
      <c r="I79" s="197">
        <f>PPCL_NG!R79+PPCL_Spot!R79+GT_NG!R79+GT_Spot!R79+Bawana_NG!R79+Bawana_RLNG!R79+Bawana_Spot!R79</f>
        <v>9.5197695294559725</v>
      </c>
      <c r="J79" s="198">
        <f t="shared" si="8"/>
        <v>2.3047054402702827E-4</v>
      </c>
      <c r="K79" s="197">
        <f>PPCL_NG!L79+PPCL_Spot!L79+GT_NG!L79+GT_Spot!L79+Bawana_NG!L79+Bawana_RLNG!L79+Bawana_Spot!L79</f>
        <v>67.710000000000008</v>
      </c>
      <c r="L79" s="197">
        <f>PPCL_NG!S79+PPCL_Spot!S79+GT_NG!S79+GT_Spot!S79+Bawana_NG!S79+Bawana_RLNG!S79+Bawana_Spot!S79</f>
        <v>67.70752305004423</v>
      </c>
      <c r="M79" s="198">
        <f t="shared" si="9"/>
        <v>2.4769499557777408E-3</v>
      </c>
      <c r="N79" s="197">
        <f>PPCL_NG!M79+PPCL_Spot!M79+GT_NG!M79+GT_Spot!M79+Bawana_NG!M79+Bawana_RLNG!M79+Bawana_Spot!M79</f>
        <v>105.59</v>
      </c>
      <c r="O79" s="197">
        <f>PPCL_NG!T79+PPCL_Spot!T79+GT_NG!T79+GT_Spot!T79+Bawana_NG!T79+Bawana_RLNG!T79+Bawana_Spot!T79</f>
        <v>105.57795816870447</v>
      </c>
      <c r="P79" s="198">
        <f t="shared" si="10"/>
        <v>1.2041831295533711E-2</v>
      </c>
      <c r="Q79" s="198">
        <f t="shared" si="11"/>
        <v>3.9999999999979607E-2</v>
      </c>
    </row>
    <row r="80" spans="1:17">
      <c r="A80" s="33" t="s">
        <v>122</v>
      </c>
      <c r="B80" s="197">
        <f>PPCL_NG!I80+PPCL_Spot!I80+GT_NG!I80+GT_Spot!I80+Bawana_NG!I80+Bawana_RLNG!I80+Bawana_Spot!I80</f>
        <v>150</v>
      </c>
      <c r="C80" s="197">
        <f>PPCL_NG!P80+PPCL_Spot!P80+GT_NG!P80+GT_Spot!P80+Bawana_NG!P80+Bawana_RLNG!P80+Bawana_Spot!P80</f>
        <v>149.98388126126358</v>
      </c>
      <c r="D80" s="198">
        <f t="shared" si="6"/>
        <v>1.6118738736423666E-2</v>
      </c>
      <c r="E80" s="197">
        <f>PPCL_NG!J80+PPCL_Spot!J80+GT_NG!J80+GT_Spot!J80+Bawana_NG!J80+Bawana_RLNG!J80+Bawana_Spot!J80</f>
        <v>83.32</v>
      </c>
      <c r="F80" s="197">
        <f>PPCL_NG!Q80+PPCL_Spot!Q80+GT_NG!Q80+GT_Spot!Q80+Bawana_NG!Q80+Bawana_RLNG!Q80+Bawana_Spot!Q80</f>
        <v>83.310867990531776</v>
      </c>
      <c r="G80" s="198">
        <f t="shared" si="7"/>
        <v>9.1320094682174613E-3</v>
      </c>
      <c r="H80" s="197">
        <f>PPCL_NG!K80+PPCL_Spot!K80+GT_NG!K80+GT_Spot!K80+Bawana_NG!K80+Bawana_RLNG!K80+Bawana_Spot!K80</f>
        <v>9.52</v>
      </c>
      <c r="I80" s="197">
        <f>PPCL_NG!R80+PPCL_Spot!R80+GT_NG!R80+GT_Spot!R80+Bawana_NG!R80+Bawana_RLNG!R80+Bawana_Spot!R80</f>
        <v>9.5197695294559725</v>
      </c>
      <c r="J80" s="198">
        <f t="shared" si="8"/>
        <v>2.3047054402702827E-4</v>
      </c>
      <c r="K80" s="197">
        <f>PPCL_NG!L80+PPCL_Spot!L80+GT_NG!L80+GT_Spot!L80+Bawana_NG!L80+Bawana_RLNG!L80+Bawana_Spot!L80</f>
        <v>67.710000000000008</v>
      </c>
      <c r="L80" s="197">
        <f>PPCL_NG!S80+PPCL_Spot!S80+GT_NG!S80+GT_Spot!S80+Bawana_NG!S80+Bawana_RLNG!S80+Bawana_Spot!S80</f>
        <v>67.70752305004423</v>
      </c>
      <c r="M80" s="198">
        <f t="shared" si="9"/>
        <v>2.4769499557777408E-3</v>
      </c>
      <c r="N80" s="197">
        <f>PPCL_NG!M80+PPCL_Spot!M80+GT_NG!M80+GT_Spot!M80+Bawana_NG!M80+Bawana_RLNG!M80+Bawana_Spot!M80</f>
        <v>105.59</v>
      </c>
      <c r="O80" s="197">
        <f>PPCL_NG!T80+PPCL_Spot!T80+GT_NG!T80+GT_Spot!T80+Bawana_NG!T80+Bawana_RLNG!T80+Bawana_Spot!T80</f>
        <v>105.57795816870447</v>
      </c>
      <c r="P80" s="198">
        <f t="shared" si="10"/>
        <v>1.2041831295533711E-2</v>
      </c>
      <c r="Q80" s="198">
        <f t="shared" si="11"/>
        <v>3.9999999999979607E-2</v>
      </c>
    </row>
    <row r="81" spans="1:17">
      <c r="A81" s="33" t="s">
        <v>123</v>
      </c>
      <c r="B81" s="197">
        <f>PPCL_NG!I81+PPCL_Spot!I81+GT_NG!I81+GT_Spot!I81+Bawana_NG!I81+Bawana_RLNG!I81+Bawana_Spot!I81</f>
        <v>150</v>
      </c>
      <c r="C81" s="197">
        <f>PPCL_NG!P81+PPCL_Spot!P81+GT_NG!P81+GT_Spot!P81+Bawana_NG!P81+Bawana_RLNG!P81+Bawana_Spot!P81</f>
        <v>149.98388126126358</v>
      </c>
      <c r="D81" s="198">
        <f t="shared" si="6"/>
        <v>1.6118738736423666E-2</v>
      </c>
      <c r="E81" s="197">
        <f>PPCL_NG!J81+PPCL_Spot!J81+GT_NG!J81+GT_Spot!J81+Bawana_NG!J81+Bawana_RLNG!J81+Bawana_Spot!J81</f>
        <v>83.32</v>
      </c>
      <c r="F81" s="197">
        <f>PPCL_NG!Q81+PPCL_Spot!Q81+GT_NG!Q81+GT_Spot!Q81+Bawana_NG!Q81+Bawana_RLNG!Q81+Bawana_Spot!Q81</f>
        <v>83.310867990531776</v>
      </c>
      <c r="G81" s="198">
        <f t="shared" si="7"/>
        <v>9.1320094682174613E-3</v>
      </c>
      <c r="H81" s="197">
        <f>PPCL_NG!K81+PPCL_Spot!K81+GT_NG!K81+GT_Spot!K81+Bawana_NG!K81+Bawana_RLNG!K81+Bawana_Spot!K81</f>
        <v>9.52</v>
      </c>
      <c r="I81" s="197">
        <f>PPCL_NG!R81+PPCL_Spot!R81+GT_NG!R81+GT_Spot!R81+Bawana_NG!R81+Bawana_RLNG!R81+Bawana_Spot!R81</f>
        <v>9.5197695294559725</v>
      </c>
      <c r="J81" s="198">
        <f t="shared" si="8"/>
        <v>2.3047054402702827E-4</v>
      </c>
      <c r="K81" s="197">
        <f>PPCL_NG!L81+PPCL_Spot!L81+GT_NG!L81+GT_Spot!L81+Bawana_NG!L81+Bawana_RLNG!L81+Bawana_Spot!L81</f>
        <v>67.710000000000008</v>
      </c>
      <c r="L81" s="197">
        <f>PPCL_NG!S81+PPCL_Spot!S81+GT_NG!S81+GT_Spot!S81+Bawana_NG!S81+Bawana_RLNG!S81+Bawana_Spot!S81</f>
        <v>67.70752305004423</v>
      </c>
      <c r="M81" s="198">
        <f t="shared" si="9"/>
        <v>2.4769499557777408E-3</v>
      </c>
      <c r="N81" s="197">
        <f>PPCL_NG!M81+PPCL_Spot!M81+GT_NG!M81+GT_Spot!M81+Bawana_NG!M81+Bawana_RLNG!M81+Bawana_Spot!M81</f>
        <v>105.59</v>
      </c>
      <c r="O81" s="197">
        <f>PPCL_NG!T81+PPCL_Spot!T81+GT_NG!T81+GT_Spot!T81+Bawana_NG!T81+Bawana_RLNG!T81+Bawana_Spot!T81</f>
        <v>105.57795816870447</v>
      </c>
      <c r="P81" s="198">
        <f t="shared" si="10"/>
        <v>1.2041831295533711E-2</v>
      </c>
      <c r="Q81" s="198">
        <f t="shared" si="11"/>
        <v>3.9999999999979607E-2</v>
      </c>
    </row>
    <row r="82" spans="1:17">
      <c r="A82" s="33" t="s">
        <v>124</v>
      </c>
      <c r="B82" s="197">
        <f>PPCL_NG!I82+PPCL_Spot!I82+GT_NG!I82+GT_Spot!I82+Bawana_NG!I82+Bawana_RLNG!I82+Bawana_Spot!I82</f>
        <v>150.4</v>
      </c>
      <c r="C82" s="197">
        <f>PPCL_NG!P82+PPCL_Spot!P82+GT_NG!P82+GT_Spot!P82+Bawana_NG!P82+Bawana_RLNG!P82+Bawana_Spot!P82</f>
        <v>150.38794520726088</v>
      </c>
      <c r="D82" s="198">
        <f t="shared" si="6"/>
        <v>1.2054792739121467E-2</v>
      </c>
      <c r="E82" s="197">
        <f>PPCL_NG!J82+PPCL_Spot!J82+GT_NG!J82+GT_Spot!J82+Bawana_NG!J82+Bawana_RLNG!J82+Bawana_Spot!J82</f>
        <v>83.55</v>
      </c>
      <c r="F82" s="197">
        <f>PPCL_NG!Q82+PPCL_Spot!Q82+GT_NG!Q82+GT_Spot!Q82+Bawana_NG!Q82+Bawana_RLNG!Q82+Bawana_Spot!Q82</f>
        <v>83.543188411369513</v>
      </c>
      <c r="G82" s="198">
        <f t="shared" si="7"/>
        <v>6.8115886304838114E-3</v>
      </c>
      <c r="H82" s="197">
        <f>PPCL_NG!K82+PPCL_Spot!K82+GT_NG!K82+GT_Spot!K82+Bawana_NG!K82+Bawana_RLNG!K82+Bawana_Spot!K82</f>
        <v>9.52</v>
      </c>
      <c r="I82" s="197">
        <f>PPCL_NG!R82+PPCL_Spot!R82+GT_NG!R82+GT_Spot!R82+Bawana_NG!R82+Bawana_RLNG!R82+Bawana_Spot!R82</f>
        <v>9.5197695294559725</v>
      </c>
      <c r="J82" s="198">
        <f t="shared" si="8"/>
        <v>2.3047054402702827E-4</v>
      </c>
      <c r="K82" s="197">
        <f>PPCL_NG!L82+PPCL_Spot!L82+GT_NG!L82+GT_Spot!L82+Bawana_NG!L82+Bawana_RLNG!L82+Bawana_Spot!L82</f>
        <v>67.759999999999991</v>
      </c>
      <c r="L82" s="197">
        <f>PPCL_NG!S82+PPCL_Spot!S82+GT_NG!S82+GT_Spot!S82+Bawana_NG!S82+Bawana_RLNG!S82+Bawana_Spot!S82</f>
        <v>67.758042361216695</v>
      </c>
      <c r="M82" s="198">
        <f t="shared" si="9"/>
        <v>1.9576387832955788E-3</v>
      </c>
      <c r="N82" s="197">
        <f>PPCL_NG!M82+PPCL_Spot!M82+GT_NG!M82+GT_Spot!M82+Bawana_NG!M82+Bawana_RLNG!M82+Bawana_Spot!M82</f>
        <v>105.9</v>
      </c>
      <c r="O82" s="197">
        <f>PPCL_NG!T82+PPCL_Spot!T82+GT_NG!T82+GT_Spot!T82+Bawana_NG!T82+Bawana_RLNG!T82+Bawana_Spot!T82</f>
        <v>105.89105449069697</v>
      </c>
      <c r="P82" s="198">
        <f t="shared" si="10"/>
        <v>8.9455093030323951E-3</v>
      </c>
      <c r="Q82" s="198">
        <f t="shared" si="11"/>
        <v>2.9999999999960281E-2</v>
      </c>
    </row>
    <row r="83" spans="1:17">
      <c r="A83" s="33" t="s">
        <v>125</v>
      </c>
      <c r="B83" s="197">
        <f>PPCL_NG!I83+PPCL_Spot!I83+GT_NG!I83+GT_Spot!I83+Bawana_NG!I83+Bawana_RLNG!I83+Bawana_Spot!I83</f>
        <v>151.97</v>
      </c>
      <c r="C83" s="197">
        <f>PPCL_NG!P83+PPCL_Spot!P83+GT_NG!P83+GT_Spot!P83+Bawana_NG!P83+Bawana_RLNG!P83+Bawana_Spot!P83</f>
        <v>151.95794530487228</v>
      </c>
      <c r="D83" s="198">
        <f t="shared" si="6"/>
        <v>1.2054695127716286E-2</v>
      </c>
      <c r="E83" s="197">
        <f>PPCL_NG!J83+PPCL_Spot!J83+GT_NG!J83+GT_Spot!J83+Bawana_NG!J83+Bawana_RLNG!J83+Bawana_Spot!J83</f>
        <v>84.42</v>
      </c>
      <c r="F83" s="197">
        <f>PPCL_NG!Q83+PPCL_Spot!Q83+GT_NG!Q83+GT_Spot!Q83+Bawana_NG!Q83+Bawana_RLNG!Q83+Bawana_Spot!Q83</f>
        <v>84.413188333578702</v>
      </c>
      <c r="G83" s="198">
        <f t="shared" si="7"/>
        <v>6.8116664212993783E-3</v>
      </c>
      <c r="H83" s="197">
        <f>PPCL_NG!K83+PPCL_Spot!K83+GT_NG!K83+GT_Spot!K83+Bawana_NG!K83+Bawana_RLNG!K83+Bawana_Spot!K83</f>
        <v>9.61</v>
      </c>
      <c r="I83" s="197">
        <f>PPCL_NG!R83+PPCL_Spot!R83+GT_NG!R83+GT_Spot!R83+Bawana_NG!R83+Bawana_RLNG!R83+Bawana_Spot!R83</f>
        <v>9.6097696193174826</v>
      </c>
      <c r="J83" s="198">
        <f t="shared" si="8"/>
        <v>2.3038068251679533E-4</v>
      </c>
      <c r="K83" s="197">
        <f>PPCL_NG!L83+PPCL_Spot!L83+GT_NG!L83+GT_Spot!L83+Bawana_NG!L83+Bawana_RLNG!L83+Bawana_Spot!L83</f>
        <v>68.13</v>
      </c>
      <c r="L83" s="197">
        <f>PPCL_NG!S83+PPCL_Spot!S83+GT_NG!S83+GT_Spot!S83+Bawana_NG!S83+Bawana_RLNG!S83+Bawana_Spot!S83</f>
        <v>68.12804230314363</v>
      </c>
      <c r="M83" s="198">
        <f t="shared" si="9"/>
        <v>1.9576968563654873E-3</v>
      </c>
      <c r="N83" s="197">
        <f>PPCL_NG!M83+PPCL_Spot!M83+GT_NG!M83+GT_Spot!M83+Bawana_NG!M83+Bawana_RLNG!M83+Bawana_Spot!M83</f>
        <v>107</v>
      </c>
      <c r="O83" s="197">
        <f>PPCL_NG!T83+PPCL_Spot!T83+GT_NG!T83+GT_Spot!T83+Bawana_NG!T83+Bawana_RLNG!T83+Bawana_Spot!T83</f>
        <v>106.99105443908789</v>
      </c>
      <c r="P83" s="198">
        <f t="shared" si="10"/>
        <v>8.9455609121102952E-3</v>
      </c>
      <c r="Q83" s="198">
        <f t="shared" si="11"/>
        <v>3.0000000000008242E-2</v>
      </c>
    </row>
    <row r="84" spans="1:17">
      <c r="A84" s="33" t="s">
        <v>126</v>
      </c>
      <c r="B84" s="197">
        <f>PPCL_NG!I84+PPCL_Spot!I84+GT_NG!I84+GT_Spot!I84+Bawana_NG!I84+Bawana_RLNG!I84+Bawana_Spot!I84</f>
        <v>151.97</v>
      </c>
      <c r="C84" s="197">
        <f>PPCL_NG!P84+PPCL_Spot!P84+GT_NG!P84+GT_Spot!P84+Bawana_NG!P84+Bawana_RLNG!P84+Bawana_Spot!P84</f>
        <v>151.95794530487228</v>
      </c>
      <c r="D84" s="198">
        <f t="shared" si="6"/>
        <v>1.2054695127716286E-2</v>
      </c>
      <c r="E84" s="197">
        <f>PPCL_NG!J84+PPCL_Spot!J84+GT_NG!J84+GT_Spot!J84+Bawana_NG!J84+Bawana_RLNG!J84+Bawana_Spot!J84</f>
        <v>84.42</v>
      </c>
      <c r="F84" s="197">
        <f>PPCL_NG!Q84+PPCL_Spot!Q84+GT_NG!Q84+GT_Spot!Q84+Bawana_NG!Q84+Bawana_RLNG!Q84+Bawana_Spot!Q84</f>
        <v>84.413188333578702</v>
      </c>
      <c r="G84" s="198">
        <f t="shared" si="7"/>
        <v>6.8116664212993783E-3</v>
      </c>
      <c r="H84" s="197">
        <f>PPCL_NG!K84+PPCL_Spot!K84+GT_NG!K84+GT_Spot!K84+Bawana_NG!K84+Bawana_RLNG!K84+Bawana_Spot!K84</f>
        <v>9.61</v>
      </c>
      <c r="I84" s="197">
        <f>PPCL_NG!R84+PPCL_Spot!R84+GT_NG!R84+GT_Spot!R84+Bawana_NG!R84+Bawana_RLNG!R84+Bawana_Spot!R84</f>
        <v>9.6097696193174826</v>
      </c>
      <c r="J84" s="198">
        <f t="shared" si="8"/>
        <v>2.3038068251679533E-4</v>
      </c>
      <c r="K84" s="197">
        <f>PPCL_NG!L84+PPCL_Spot!L84+GT_NG!L84+GT_Spot!L84+Bawana_NG!L84+Bawana_RLNG!L84+Bawana_Spot!L84</f>
        <v>68.13</v>
      </c>
      <c r="L84" s="197">
        <f>PPCL_NG!S84+PPCL_Spot!S84+GT_NG!S84+GT_Spot!S84+Bawana_NG!S84+Bawana_RLNG!S84+Bawana_Spot!S84</f>
        <v>68.12804230314363</v>
      </c>
      <c r="M84" s="198">
        <f t="shared" si="9"/>
        <v>1.9576968563654873E-3</v>
      </c>
      <c r="N84" s="197">
        <f>PPCL_NG!M84+PPCL_Spot!M84+GT_NG!M84+GT_Spot!M84+Bawana_NG!M84+Bawana_RLNG!M84+Bawana_Spot!M84</f>
        <v>107</v>
      </c>
      <c r="O84" s="197">
        <f>PPCL_NG!T84+PPCL_Spot!T84+GT_NG!T84+GT_Spot!T84+Bawana_NG!T84+Bawana_RLNG!T84+Bawana_Spot!T84</f>
        <v>106.99105443908789</v>
      </c>
      <c r="P84" s="198">
        <f t="shared" si="10"/>
        <v>8.9455609121102952E-3</v>
      </c>
      <c r="Q84" s="198">
        <f t="shared" si="11"/>
        <v>3.0000000000008242E-2</v>
      </c>
    </row>
    <row r="85" spans="1:17">
      <c r="A85" s="33" t="s">
        <v>127</v>
      </c>
      <c r="B85" s="197">
        <f>PPCL_NG!I85+PPCL_Spot!I85+GT_NG!I85+GT_Spot!I85+Bawana_NG!I85+Bawana_RLNG!I85+Bawana_Spot!I85</f>
        <v>151.97</v>
      </c>
      <c r="C85" s="197">
        <f>PPCL_NG!P85+PPCL_Spot!P85+GT_NG!P85+GT_Spot!P85+Bawana_NG!P85+Bawana_RLNG!P85+Bawana_Spot!P85</f>
        <v>151.95794530487228</v>
      </c>
      <c r="D85" s="198">
        <f t="shared" si="6"/>
        <v>1.2054695127716286E-2</v>
      </c>
      <c r="E85" s="197">
        <f>PPCL_NG!J85+PPCL_Spot!J85+GT_NG!J85+GT_Spot!J85+Bawana_NG!J85+Bawana_RLNG!J85+Bawana_Spot!J85</f>
        <v>84.42</v>
      </c>
      <c r="F85" s="197">
        <f>PPCL_NG!Q85+PPCL_Spot!Q85+GT_NG!Q85+GT_Spot!Q85+Bawana_NG!Q85+Bawana_RLNG!Q85+Bawana_Spot!Q85</f>
        <v>84.413188333578702</v>
      </c>
      <c r="G85" s="198">
        <f t="shared" si="7"/>
        <v>6.8116664212993783E-3</v>
      </c>
      <c r="H85" s="197">
        <f>PPCL_NG!K85+PPCL_Spot!K85+GT_NG!K85+GT_Spot!K85+Bawana_NG!K85+Bawana_RLNG!K85+Bawana_Spot!K85</f>
        <v>9.61</v>
      </c>
      <c r="I85" s="197">
        <f>PPCL_NG!R85+PPCL_Spot!R85+GT_NG!R85+GT_Spot!R85+Bawana_NG!R85+Bawana_RLNG!R85+Bawana_Spot!R85</f>
        <v>9.6097696193174826</v>
      </c>
      <c r="J85" s="198">
        <f t="shared" si="8"/>
        <v>2.3038068251679533E-4</v>
      </c>
      <c r="K85" s="197">
        <f>PPCL_NG!L85+PPCL_Spot!L85+GT_NG!L85+GT_Spot!L85+Bawana_NG!L85+Bawana_RLNG!L85+Bawana_Spot!L85</f>
        <v>68.13</v>
      </c>
      <c r="L85" s="197">
        <f>PPCL_NG!S85+PPCL_Spot!S85+GT_NG!S85+GT_Spot!S85+Bawana_NG!S85+Bawana_RLNG!S85+Bawana_Spot!S85</f>
        <v>68.12804230314363</v>
      </c>
      <c r="M85" s="198">
        <f t="shared" si="9"/>
        <v>1.9576968563654873E-3</v>
      </c>
      <c r="N85" s="197">
        <f>PPCL_NG!M85+PPCL_Spot!M85+GT_NG!M85+GT_Spot!M85+Bawana_NG!M85+Bawana_RLNG!M85+Bawana_Spot!M85</f>
        <v>107</v>
      </c>
      <c r="O85" s="197">
        <f>PPCL_NG!T85+PPCL_Spot!T85+GT_NG!T85+GT_Spot!T85+Bawana_NG!T85+Bawana_RLNG!T85+Bawana_Spot!T85</f>
        <v>106.99105443908789</v>
      </c>
      <c r="P85" s="198">
        <f t="shared" si="10"/>
        <v>8.9455609121102952E-3</v>
      </c>
      <c r="Q85" s="198">
        <f t="shared" si="11"/>
        <v>3.0000000000008242E-2</v>
      </c>
    </row>
    <row r="86" spans="1:17">
      <c r="A86" s="33" t="s">
        <v>128</v>
      </c>
      <c r="B86" s="197">
        <f>PPCL_NG!I86+PPCL_Spot!I86+GT_NG!I86+GT_Spot!I86+Bawana_NG!I86+Bawana_RLNG!I86+Bawana_Spot!I86</f>
        <v>151.97</v>
      </c>
      <c r="C86" s="197">
        <f>PPCL_NG!P86+PPCL_Spot!P86+GT_NG!P86+GT_Spot!P86+Bawana_NG!P86+Bawana_RLNG!P86+Bawana_Spot!P86</f>
        <v>151.95794530487228</v>
      </c>
      <c r="D86" s="198">
        <f t="shared" si="6"/>
        <v>1.2054695127716286E-2</v>
      </c>
      <c r="E86" s="197">
        <f>PPCL_NG!J86+PPCL_Spot!J86+GT_NG!J86+GT_Spot!J86+Bawana_NG!J86+Bawana_RLNG!J86+Bawana_Spot!J86</f>
        <v>84.42</v>
      </c>
      <c r="F86" s="197">
        <f>PPCL_NG!Q86+PPCL_Spot!Q86+GT_NG!Q86+GT_Spot!Q86+Bawana_NG!Q86+Bawana_RLNG!Q86+Bawana_Spot!Q86</f>
        <v>84.413188333578702</v>
      </c>
      <c r="G86" s="198">
        <f t="shared" si="7"/>
        <v>6.8116664212993783E-3</v>
      </c>
      <c r="H86" s="197">
        <f>PPCL_NG!K86+PPCL_Spot!K86+GT_NG!K86+GT_Spot!K86+Bawana_NG!K86+Bawana_RLNG!K86+Bawana_Spot!K86</f>
        <v>9.61</v>
      </c>
      <c r="I86" s="197">
        <f>PPCL_NG!R86+PPCL_Spot!R86+GT_NG!R86+GT_Spot!R86+Bawana_NG!R86+Bawana_RLNG!R86+Bawana_Spot!R86</f>
        <v>9.6097696193174826</v>
      </c>
      <c r="J86" s="198">
        <f t="shared" si="8"/>
        <v>2.3038068251679533E-4</v>
      </c>
      <c r="K86" s="197">
        <f>PPCL_NG!L86+PPCL_Spot!L86+GT_NG!L86+GT_Spot!L86+Bawana_NG!L86+Bawana_RLNG!L86+Bawana_Spot!L86</f>
        <v>68.13</v>
      </c>
      <c r="L86" s="197">
        <f>PPCL_NG!S86+PPCL_Spot!S86+GT_NG!S86+GT_Spot!S86+Bawana_NG!S86+Bawana_RLNG!S86+Bawana_Spot!S86</f>
        <v>68.12804230314363</v>
      </c>
      <c r="M86" s="198">
        <f t="shared" si="9"/>
        <v>1.9576968563654873E-3</v>
      </c>
      <c r="N86" s="197">
        <f>PPCL_NG!M86+PPCL_Spot!M86+GT_NG!M86+GT_Spot!M86+Bawana_NG!M86+Bawana_RLNG!M86+Bawana_Spot!M86</f>
        <v>107</v>
      </c>
      <c r="O86" s="197">
        <f>PPCL_NG!T86+PPCL_Spot!T86+GT_NG!T86+GT_Spot!T86+Bawana_NG!T86+Bawana_RLNG!T86+Bawana_Spot!T86</f>
        <v>106.99105443908789</v>
      </c>
      <c r="P86" s="198">
        <f t="shared" si="10"/>
        <v>8.9455609121102952E-3</v>
      </c>
      <c r="Q86" s="198">
        <f t="shared" si="11"/>
        <v>3.0000000000008242E-2</v>
      </c>
    </row>
    <row r="87" spans="1:17">
      <c r="A87" s="33" t="s">
        <v>129</v>
      </c>
      <c r="B87" s="197">
        <f>PPCL_NG!I87+PPCL_Spot!I87+GT_NG!I87+GT_Spot!I87+Bawana_NG!I87+Bawana_RLNG!I87+Bawana_Spot!I87</f>
        <v>153.54000000000002</v>
      </c>
      <c r="C87" s="197">
        <f>PPCL_NG!P87+PPCL_Spot!P87+GT_NG!P87+GT_Spot!P87+Bawana_NG!P87+Bawana_RLNG!P87+Bawana_Spot!P87</f>
        <v>153.53580721752343</v>
      </c>
      <c r="D87" s="198">
        <f t="shared" si="6"/>
        <v>4.1927824765934929E-3</v>
      </c>
      <c r="E87" s="197">
        <f>PPCL_NG!J87+PPCL_Spot!J87+GT_NG!J87+GT_Spot!J87+Bawana_NG!J87+Bawana_RLNG!J87+Bawana_Spot!J87</f>
        <v>85.289999999999992</v>
      </c>
      <c r="F87" s="197">
        <f>PPCL_NG!Q87+PPCL_Spot!Q87+GT_NG!Q87+GT_Spot!Q87+Bawana_NG!Q87+Bawana_RLNG!Q87+Bawana_Spot!Q87</f>
        <v>85.287529268410324</v>
      </c>
      <c r="G87" s="198">
        <f t="shared" si="7"/>
        <v>2.4707315896677073E-3</v>
      </c>
      <c r="H87" s="197">
        <f>PPCL_NG!K87+PPCL_Spot!K87+GT_NG!K87+GT_Spot!K87+Bawana_NG!K87+Bawana_RLNG!K87+Bawana_Spot!K87</f>
        <v>9.6999999999999993</v>
      </c>
      <c r="I87" s="197">
        <f>PPCL_NG!R87+PPCL_Spot!R87+GT_NG!R87+GT_Spot!R87+Bawana_NG!R87+Bawana_RLNG!R87+Bawana_Spot!R87</f>
        <v>9.7002303123358509</v>
      </c>
      <c r="J87" s="198">
        <f t="shared" si="8"/>
        <v>-2.3031233585157906E-4</v>
      </c>
      <c r="K87" s="197">
        <f>PPCL_NG!L87+PPCL_Spot!L87+GT_NG!L87+GT_Spot!L87+Bawana_NG!L87+Bawana_RLNG!L87+Bawana_Spot!L87</f>
        <v>68.489999999999995</v>
      </c>
      <c r="L87" s="197">
        <f>PPCL_NG!S87+PPCL_Spot!S87+GT_NG!S87+GT_Spot!S87+Bawana_NG!S87+Bawana_RLNG!S87+Bawana_Spot!S87</f>
        <v>68.489885075217103</v>
      </c>
      <c r="M87" s="198">
        <f t="shared" si="9"/>
        <v>1.1492478289198971E-4</v>
      </c>
      <c r="N87" s="197">
        <f>PPCL_NG!M87+PPCL_Spot!M87+GT_NG!M87+GT_Spot!M87+Bawana_NG!M87+Bawana_RLNG!M87+Bawana_Spot!M87</f>
        <v>108.09</v>
      </c>
      <c r="O87" s="197">
        <f>PPCL_NG!T87+PPCL_Spot!T87+GT_NG!T87+GT_Spot!T87+Bawana_NG!T87+Bawana_RLNG!T87+Bawana_Spot!T87</f>
        <v>108.08654812651329</v>
      </c>
      <c r="P87" s="198">
        <f t="shared" si="10"/>
        <v>3.4518734867106105E-3</v>
      </c>
      <c r="Q87" s="198">
        <f t="shared" si="11"/>
        <v>1.0000000000012221E-2</v>
      </c>
    </row>
    <row r="88" spans="1:17">
      <c r="A88" s="33" t="s">
        <v>130</v>
      </c>
      <c r="B88" s="197">
        <f>PPCL_NG!I88+PPCL_Spot!I88+GT_NG!I88+GT_Spot!I88+Bawana_NG!I88+Bawana_RLNG!I88+Bawana_Spot!I88</f>
        <v>153.54000000000002</v>
      </c>
      <c r="C88" s="197">
        <f>PPCL_NG!P88+PPCL_Spot!P88+GT_NG!P88+GT_Spot!P88+Bawana_NG!P88+Bawana_RLNG!P88+Bawana_Spot!P88</f>
        <v>153.53580721752343</v>
      </c>
      <c r="D88" s="198">
        <f t="shared" si="6"/>
        <v>4.1927824765934929E-3</v>
      </c>
      <c r="E88" s="197">
        <f>PPCL_NG!J88+PPCL_Spot!J88+GT_NG!J88+GT_Spot!J88+Bawana_NG!J88+Bawana_RLNG!J88+Bawana_Spot!J88</f>
        <v>85.289999999999992</v>
      </c>
      <c r="F88" s="197">
        <f>PPCL_NG!Q88+PPCL_Spot!Q88+GT_NG!Q88+GT_Spot!Q88+Bawana_NG!Q88+Bawana_RLNG!Q88+Bawana_Spot!Q88</f>
        <v>85.287529268410324</v>
      </c>
      <c r="G88" s="198">
        <f t="shared" si="7"/>
        <v>2.4707315896677073E-3</v>
      </c>
      <c r="H88" s="197">
        <f>PPCL_NG!K88+PPCL_Spot!K88+GT_NG!K88+GT_Spot!K88+Bawana_NG!K88+Bawana_RLNG!K88+Bawana_Spot!K88</f>
        <v>9.6999999999999993</v>
      </c>
      <c r="I88" s="197">
        <f>PPCL_NG!R88+PPCL_Spot!R88+GT_NG!R88+GT_Spot!R88+Bawana_NG!R88+Bawana_RLNG!R88+Bawana_Spot!R88</f>
        <v>9.7002303123358509</v>
      </c>
      <c r="J88" s="198">
        <f t="shared" si="8"/>
        <v>-2.3031233585157906E-4</v>
      </c>
      <c r="K88" s="197">
        <f>PPCL_NG!L88+PPCL_Spot!L88+GT_NG!L88+GT_Spot!L88+Bawana_NG!L88+Bawana_RLNG!L88+Bawana_Spot!L88</f>
        <v>68.489999999999995</v>
      </c>
      <c r="L88" s="197">
        <f>PPCL_NG!S88+PPCL_Spot!S88+GT_NG!S88+GT_Spot!S88+Bawana_NG!S88+Bawana_RLNG!S88+Bawana_Spot!S88</f>
        <v>68.489885075217103</v>
      </c>
      <c r="M88" s="198">
        <f t="shared" si="9"/>
        <v>1.1492478289198971E-4</v>
      </c>
      <c r="N88" s="197">
        <f>PPCL_NG!M88+PPCL_Spot!M88+GT_NG!M88+GT_Spot!M88+Bawana_NG!M88+Bawana_RLNG!M88+Bawana_Spot!M88</f>
        <v>108.09</v>
      </c>
      <c r="O88" s="197">
        <f>PPCL_NG!T88+PPCL_Spot!T88+GT_NG!T88+GT_Spot!T88+Bawana_NG!T88+Bawana_RLNG!T88+Bawana_Spot!T88</f>
        <v>108.08654812651329</v>
      </c>
      <c r="P88" s="198">
        <f t="shared" si="10"/>
        <v>3.4518734867106105E-3</v>
      </c>
      <c r="Q88" s="198">
        <f t="shared" si="11"/>
        <v>1.0000000000012221E-2</v>
      </c>
    </row>
    <row r="89" spans="1:17">
      <c r="A89" s="33" t="s">
        <v>131</v>
      </c>
      <c r="B89" s="197">
        <f>PPCL_NG!I89+PPCL_Spot!I89+GT_NG!I89+GT_Spot!I89+Bawana_NG!I89+Bawana_RLNG!I89+Bawana_Spot!I89</f>
        <v>153.54000000000002</v>
      </c>
      <c r="C89" s="197">
        <f>PPCL_NG!P89+PPCL_Spot!P89+GT_NG!P89+GT_Spot!P89+Bawana_NG!P89+Bawana_RLNG!P89+Bawana_Spot!P89</f>
        <v>153.53580721752343</v>
      </c>
      <c r="D89" s="198">
        <f t="shared" si="6"/>
        <v>4.1927824765934929E-3</v>
      </c>
      <c r="E89" s="197">
        <f>PPCL_NG!J89+PPCL_Spot!J89+GT_NG!J89+GT_Spot!J89+Bawana_NG!J89+Bawana_RLNG!J89+Bawana_Spot!J89</f>
        <v>85.289999999999992</v>
      </c>
      <c r="F89" s="197">
        <f>PPCL_NG!Q89+PPCL_Spot!Q89+GT_NG!Q89+GT_Spot!Q89+Bawana_NG!Q89+Bawana_RLNG!Q89+Bawana_Spot!Q89</f>
        <v>85.287529268410324</v>
      </c>
      <c r="G89" s="198">
        <f t="shared" si="7"/>
        <v>2.4707315896677073E-3</v>
      </c>
      <c r="H89" s="197">
        <f>PPCL_NG!K89+PPCL_Spot!K89+GT_NG!K89+GT_Spot!K89+Bawana_NG!K89+Bawana_RLNG!K89+Bawana_Spot!K89</f>
        <v>9.6999999999999993</v>
      </c>
      <c r="I89" s="197">
        <f>PPCL_NG!R89+PPCL_Spot!R89+GT_NG!R89+GT_Spot!R89+Bawana_NG!R89+Bawana_RLNG!R89+Bawana_Spot!R89</f>
        <v>9.7002303123358509</v>
      </c>
      <c r="J89" s="198">
        <f t="shared" si="8"/>
        <v>-2.3031233585157906E-4</v>
      </c>
      <c r="K89" s="197">
        <f>PPCL_NG!L89+PPCL_Spot!L89+GT_NG!L89+GT_Spot!L89+Bawana_NG!L89+Bawana_RLNG!L89+Bawana_Spot!L89</f>
        <v>68.489999999999995</v>
      </c>
      <c r="L89" s="197">
        <f>PPCL_NG!S89+PPCL_Spot!S89+GT_NG!S89+GT_Spot!S89+Bawana_NG!S89+Bawana_RLNG!S89+Bawana_Spot!S89</f>
        <v>68.489885075217103</v>
      </c>
      <c r="M89" s="198">
        <f t="shared" si="9"/>
        <v>1.1492478289198971E-4</v>
      </c>
      <c r="N89" s="197">
        <f>PPCL_NG!M89+PPCL_Spot!M89+GT_NG!M89+GT_Spot!M89+Bawana_NG!M89+Bawana_RLNG!M89+Bawana_Spot!M89</f>
        <v>108.09</v>
      </c>
      <c r="O89" s="197">
        <f>PPCL_NG!T89+PPCL_Spot!T89+GT_NG!T89+GT_Spot!T89+Bawana_NG!T89+Bawana_RLNG!T89+Bawana_Spot!T89</f>
        <v>108.08654812651329</v>
      </c>
      <c r="P89" s="198">
        <f t="shared" si="10"/>
        <v>3.4518734867106105E-3</v>
      </c>
      <c r="Q89" s="198">
        <f t="shared" si="11"/>
        <v>1.0000000000012221E-2</v>
      </c>
    </row>
    <row r="90" spans="1:17">
      <c r="A90" s="33" t="s">
        <v>132</v>
      </c>
      <c r="B90" s="197">
        <f>PPCL_NG!I90+PPCL_Spot!I90+GT_NG!I90+GT_Spot!I90+Bawana_NG!I90+Bawana_RLNG!I90+Bawana_Spot!I90</f>
        <v>153.94</v>
      </c>
      <c r="C90" s="197">
        <f>PPCL_NG!P90+PPCL_Spot!P90+GT_NG!P90+GT_Spot!P90+Bawana_NG!P90+Bawana_RLNG!P90+Bawana_Spot!P90</f>
        <v>153.9398697766396</v>
      </c>
      <c r="D90" s="198">
        <f t="shared" si="6"/>
        <v>1.3022336040080518E-4</v>
      </c>
      <c r="E90" s="197">
        <f>PPCL_NG!J90+PPCL_Spot!J90+GT_NG!J90+GT_Spot!J90+Bawana_NG!J90+Bawana_RLNG!J90+Bawana_Spot!J90</f>
        <v>85.52</v>
      </c>
      <c r="F90" s="197">
        <f>PPCL_NG!Q90+PPCL_Spot!Q90+GT_NG!Q90+GT_Spot!Q90+Bawana_NG!Q90+Bawana_RLNG!Q90+Bawana_Spot!Q90</f>
        <v>85.519849854875588</v>
      </c>
      <c r="G90" s="198">
        <f t="shared" si="7"/>
        <v>1.5014512440814087E-4</v>
      </c>
      <c r="H90" s="197">
        <f>PPCL_NG!K90+PPCL_Spot!K90+GT_NG!K90+GT_Spot!K90+Bawana_NG!K90+Bawana_RLNG!K90+Bawana_Spot!K90</f>
        <v>9.6999999999999993</v>
      </c>
      <c r="I90" s="197">
        <f>PPCL_NG!R90+PPCL_Spot!R90+GT_NG!R90+GT_Spot!R90+Bawana_NG!R90+Bawana_RLNG!R90+Bawana_Spot!R90</f>
        <v>9.7002303123358509</v>
      </c>
      <c r="J90" s="198">
        <f t="shared" si="8"/>
        <v>-2.3031233585157906E-4</v>
      </c>
      <c r="K90" s="197">
        <f>PPCL_NG!L90+PPCL_Spot!L90+GT_NG!L90+GT_Spot!L90+Bawana_NG!L90+Bawana_RLNG!L90+Bawana_Spot!L90</f>
        <v>68.540000000000006</v>
      </c>
      <c r="L90" s="197">
        <f>PPCL_NG!S90+PPCL_Spot!S90+GT_NG!S90+GT_Spot!S90+Bawana_NG!S90+Bawana_RLNG!S90+Bawana_Spot!S90</f>
        <v>68.540403546278839</v>
      </c>
      <c r="M90" s="198">
        <f t="shared" si="9"/>
        <v>-4.0354627883232297E-4</v>
      </c>
      <c r="N90" s="197">
        <f>PPCL_NG!M90+PPCL_Spot!M90+GT_NG!M90+GT_Spot!M90+Bawana_NG!M90+Bawana_RLNG!M90+Bawana_Spot!M90</f>
        <v>108.4</v>
      </c>
      <c r="O90" s="197">
        <f>PPCL_NG!T90+PPCL_Spot!T90+GT_NG!T90+GT_Spot!T90+Bawana_NG!T90+Bawana_RLNG!T90+Bawana_Spot!T90</f>
        <v>108.39964650987014</v>
      </c>
      <c r="P90" s="198">
        <f t="shared" si="10"/>
        <v>3.5349012986785056E-4</v>
      </c>
      <c r="Q90" s="198">
        <f t="shared" si="11"/>
        <v>-7.1054273576010019E-15</v>
      </c>
    </row>
    <row r="91" spans="1:17">
      <c r="A91" s="33" t="s">
        <v>133</v>
      </c>
      <c r="B91" s="197">
        <f>PPCL_NG!I91+PPCL_Spot!I91+GT_NG!I91+GT_Spot!I91+Bawana_NG!I91+Bawana_RLNG!I91+Bawana_Spot!I91</f>
        <v>153.94</v>
      </c>
      <c r="C91" s="197">
        <f>PPCL_NG!P91+PPCL_Spot!P91+GT_NG!P91+GT_Spot!P91+Bawana_NG!P91+Bawana_RLNG!P91+Bawana_Spot!P91</f>
        <v>153.53890084860208</v>
      </c>
      <c r="D91" s="198">
        <f t="shared" si="6"/>
        <v>0.40109915139791497</v>
      </c>
      <c r="E91" s="197">
        <f>PPCL_NG!J91+PPCL_Spot!J91+GT_NG!J91+GT_Spot!J91+Bawana_NG!J91+Bawana_RLNG!J91+Bawana_Spot!J91</f>
        <v>85.52</v>
      </c>
      <c r="F91" s="197">
        <f>PPCL_NG!Q91+PPCL_Spot!Q91+GT_NG!Q91+GT_Spot!Q91+Bawana_NG!Q91+Bawana_RLNG!Q91+Bawana_Spot!Q91</f>
        <v>85.298449394250923</v>
      </c>
      <c r="G91" s="198">
        <f t="shared" si="7"/>
        <v>0.22155060574907282</v>
      </c>
      <c r="H91" s="197">
        <f>PPCL_NG!K91+PPCL_Spot!K91+GT_NG!K91+GT_Spot!K91+Bawana_NG!K91+Bawana_RLNG!K91+Bawana_Spot!K91</f>
        <v>9.6999999999999993</v>
      </c>
      <c r="I91" s="197">
        <f>PPCL_NG!R91+PPCL_Spot!R91+GT_NG!R91+GT_Spot!R91+Bawana_NG!R91+Bawana_RLNG!R91+Bawana_Spot!R91</f>
        <v>9.6767384540789543</v>
      </c>
      <c r="J91" s="198">
        <f t="shared" si="8"/>
        <v>2.3261545921045013E-2</v>
      </c>
      <c r="K91" s="197">
        <f>PPCL_NG!L91+PPCL_Spot!L91+GT_NG!L91+GT_Spot!L91+Bawana_NG!L91+Bawana_RLNG!L91+Bawana_Spot!L91</f>
        <v>68.540000000000006</v>
      </c>
      <c r="L91" s="197">
        <f>PPCL_NG!S91+PPCL_Spot!S91+GT_NG!S91+GT_Spot!S91+Bawana_NG!S91+Bawana_RLNG!S91+Bawana_Spot!S91</f>
        <v>68.446436113251252</v>
      </c>
      <c r="M91" s="198">
        <f t="shared" si="9"/>
        <v>9.3563886748754044E-2</v>
      </c>
      <c r="N91" s="197">
        <f>PPCL_NG!M91+PPCL_Spot!M91+GT_NG!M91+GT_Spot!M91+Bawana_NG!M91+Bawana_RLNG!M91+Bawana_Spot!M91</f>
        <v>108.4</v>
      </c>
      <c r="O91" s="197">
        <f>PPCL_NG!T91+PPCL_Spot!T91+GT_NG!T91+GT_Spot!T91+Bawana_NG!T91+Bawana_RLNG!T91+Bawana_Spot!T91</f>
        <v>108.1194751898168</v>
      </c>
      <c r="P91" s="198">
        <f t="shared" si="10"/>
        <v>0.28052481018320918</v>
      </c>
      <c r="Q91" s="198">
        <f t="shared" si="11"/>
        <v>1.019999999999996</v>
      </c>
    </row>
    <row r="92" spans="1:17">
      <c r="A92" s="33" t="s">
        <v>134</v>
      </c>
      <c r="B92" s="197">
        <f>PPCL_NG!I92+PPCL_Spot!I92+GT_NG!I92+GT_Spot!I92+Bawana_NG!I92+Bawana_RLNG!I92+Bawana_Spot!I92</f>
        <v>155.51</v>
      </c>
      <c r="C92" s="197">
        <f>PPCL_NG!P92+PPCL_Spot!P92+GT_NG!P92+GT_Spot!P92+Bawana_NG!P92+Bawana_RLNG!P92+Bawana_Spot!P92</f>
        <v>155.50593870871768</v>
      </c>
      <c r="D92" s="198">
        <f t="shared" si="6"/>
        <v>4.0612912823121405E-3</v>
      </c>
      <c r="E92" s="197">
        <f>PPCL_NG!J92+PPCL_Spot!J92+GT_NG!J92+GT_Spot!J92+Bawana_NG!J92+Bawana_RLNG!J92+Bawana_Spot!J92</f>
        <v>86.38</v>
      </c>
      <c r="F92" s="197">
        <f>PPCL_NG!Q92+PPCL_Spot!Q92+GT_NG!Q92+GT_Spot!Q92+Bawana_NG!Q92+Bawana_RLNG!Q92+Bawana_Spot!Q92</f>
        <v>86.377679262124389</v>
      </c>
      <c r="G92" s="198">
        <f t="shared" si="7"/>
        <v>2.3207378756069375E-3</v>
      </c>
      <c r="H92" s="197">
        <f>PPCL_NG!K92+PPCL_Spot!K92+GT_NG!K92+GT_Spot!K92+Bawana_NG!K92+Bawana_RLNG!K92+Bawana_Spot!K92</f>
        <v>9.7899999999999991</v>
      </c>
      <c r="I92" s="197">
        <f>PPCL_NG!R92+PPCL_Spot!R92+GT_NG!R92+GT_Spot!R92+Bawana_NG!R92+Bawana_RLNG!R92+Bawana_Spot!R92</f>
        <v>9.7900000000000009</v>
      </c>
      <c r="J92" s="198">
        <f t="shared" si="8"/>
        <v>0</v>
      </c>
      <c r="K92" s="197">
        <f>PPCL_NG!L92+PPCL_Spot!L92+GT_NG!L92+GT_Spot!L92+Bawana_NG!L92+Bawana_RLNG!L92+Bawana_Spot!L92</f>
        <v>68.91</v>
      </c>
      <c r="L92" s="197">
        <f>PPCL_NG!S92+PPCL_Spot!S92+GT_NG!S92+GT_Spot!S92+Bawana_NG!S92+Bawana_RLNG!S92+Bawana_Spot!S92</f>
        <v>68.909482296935437</v>
      </c>
      <c r="M92" s="198">
        <f t="shared" si="9"/>
        <v>5.1770306455978243E-4</v>
      </c>
      <c r="N92" s="197">
        <f>PPCL_NG!M92+PPCL_Spot!M92+GT_NG!M92+GT_Spot!M92+Bawana_NG!M92+Bawana_RLNG!M92+Bawana_Spot!M92</f>
        <v>109.5</v>
      </c>
      <c r="O92" s="197">
        <f>PPCL_NG!T92+PPCL_Spot!T92+GT_NG!T92+GT_Spot!T92+Bawana_NG!T92+Bawana_RLNG!T92+Bawana_Spot!T92</f>
        <v>109.49689973222257</v>
      </c>
      <c r="P92" s="198">
        <f t="shared" si="10"/>
        <v>3.1002677774267795E-3</v>
      </c>
      <c r="Q92" s="198">
        <f t="shared" si="11"/>
        <v>9.9999999999056399E-3</v>
      </c>
    </row>
    <row r="93" spans="1:17">
      <c r="A93" s="33" t="s">
        <v>135</v>
      </c>
      <c r="B93" s="197">
        <f>PPCL_NG!I93+PPCL_Spot!I93+GT_NG!I93+GT_Spot!I93+Bawana_NG!I93+Bawana_RLNG!I93+Bawana_Spot!I93</f>
        <v>155.51</v>
      </c>
      <c r="C93" s="197">
        <f>PPCL_NG!P93+PPCL_Spot!P93+GT_NG!P93+GT_Spot!P93+Bawana_NG!P93+Bawana_RLNG!P93+Bawana_Spot!P93</f>
        <v>155.50593870871768</v>
      </c>
      <c r="D93" s="198">
        <f t="shared" si="6"/>
        <v>4.0612912823121405E-3</v>
      </c>
      <c r="E93" s="197">
        <f>PPCL_NG!J93+PPCL_Spot!J93+GT_NG!J93+GT_Spot!J93+Bawana_NG!J93+Bawana_RLNG!J93+Bawana_Spot!J93</f>
        <v>86.38</v>
      </c>
      <c r="F93" s="197">
        <f>PPCL_NG!Q93+PPCL_Spot!Q93+GT_NG!Q93+GT_Spot!Q93+Bawana_NG!Q93+Bawana_RLNG!Q93+Bawana_Spot!Q93</f>
        <v>86.377679262124389</v>
      </c>
      <c r="G93" s="198">
        <f t="shared" si="7"/>
        <v>2.3207378756069375E-3</v>
      </c>
      <c r="H93" s="197">
        <f>PPCL_NG!K93+PPCL_Spot!K93+GT_NG!K93+GT_Spot!K93+Bawana_NG!K93+Bawana_RLNG!K93+Bawana_Spot!K93</f>
        <v>9.7899999999999991</v>
      </c>
      <c r="I93" s="197">
        <f>PPCL_NG!R93+PPCL_Spot!R93+GT_NG!R93+GT_Spot!R93+Bawana_NG!R93+Bawana_RLNG!R93+Bawana_Spot!R93</f>
        <v>9.7900000000000009</v>
      </c>
      <c r="J93" s="198">
        <f t="shared" si="8"/>
        <v>0</v>
      </c>
      <c r="K93" s="197">
        <f>PPCL_NG!L93+PPCL_Spot!L93+GT_NG!L93+GT_Spot!L93+Bawana_NG!L93+Bawana_RLNG!L93+Bawana_Spot!L93</f>
        <v>68.91</v>
      </c>
      <c r="L93" s="197">
        <f>PPCL_NG!S93+PPCL_Spot!S93+GT_NG!S93+GT_Spot!S93+Bawana_NG!S93+Bawana_RLNG!S93+Bawana_Spot!S93</f>
        <v>68.909482296935437</v>
      </c>
      <c r="M93" s="198">
        <f t="shared" si="9"/>
        <v>5.1770306455978243E-4</v>
      </c>
      <c r="N93" s="197">
        <f>PPCL_NG!M93+PPCL_Spot!M93+GT_NG!M93+GT_Spot!M93+Bawana_NG!M93+Bawana_RLNG!M93+Bawana_Spot!M93</f>
        <v>109.5</v>
      </c>
      <c r="O93" s="197">
        <f>PPCL_NG!T93+PPCL_Spot!T93+GT_NG!T93+GT_Spot!T93+Bawana_NG!T93+Bawana_RLNG!T93+Bawana_Spot!T93</f>
        <v>109.49689973222257</v>
      </c>
      <c r="P93" s="198">
        <f t="shared" si="10"/>
        <v>3.1002677774267795E-3</v>
      </c>
      <c r="Q93" s="198">
        <f t="shared" si="11"/>
        <v>9.9999999999056399E-3</v>
      </c>
    </row>
    <row r="94" spans="1:17">
      <c r="A94" s="33" t="s">
        <v>136</v>
      </c>
      <c r="B94" s="197">
        <f>PPCL_NG!I94+PPCL_Spot!I94+GT_NG!I94+GT_Spot!I94+Bawana_NG!I94+Bawana_RLNG!I94+Bawana_Spot!I94</f>
        <v>155.51</v>
      </c>
      <c r="C94" s="197">
        <f>PPCL_NG!P94+PPCL_Spot!P94+GT_NG!P94+GT_Spot!P94+Bawana_NG!P94+Bawana_RLNG!P94+Bawana_Spot!P94</f>
        <v>155.50593870871768</v>
      </c>
      <c r="D94" s="198">
        <f t="shared" si="6"/>
        <v>4.0612912823121405E-3</v>
      </c>
      <c r="E94" s="197">
        <f>PPCL_NG!J94+PPCL_Spot!J94+GT_NG!J94+GT_Spot!J94+Bawana_NG!J94+Bawana_RLNG!J94+Bawana_Spot!J94</f>
        <v>86.38</v>
      </c>
      <c r="F94" s="197">
        <f>PPCL_NG!Q94+PPCL_Spot!Q94+GT_NG!Q94+GT_Spot!Q94+Bawana_NG!Q94+Bawana_RLNG!Q94+Bawana_Spot!Q94</f>
        <v>86.377679262124389</v>
      </c>
      <c r="G94" s="198">
        <f t="shared" si="7"/>
        <v>2.3207378756069375E-3</v>
      </c>
      <c r="H94" s="197">
        <f>PPCL_NG!K94+PPCL_Spot!K94+GT_NG!K94+GT_Spot!K94+Bawana_NG!K94+Bawana_RLNG!K94+Bawana_Spot!K94</f>
        <v>9.7899999999999991</v>
      </c>
      <c r="I94" s="197">
        <f>PPCL_NG!R94+PPCL_Spot!R94+GT_NG!R94+GT_Spot!R94+Bawana_NG!R94+Bawana_RLNG!R94+Bawana_Spot!R94</f>
        <v>9.7900000000000009</v>
      </c>
      <c r="J94" s="198">
        <f t="shared" si="8"/>
        <v>0</v>
      </c>
      <c r="K94" s="197">
        <f>PPCL_NG!L94+PPCL_Spot!L94+GT_NG!L94+GT_Spot!L94+Bawana_NG!L94+Bawana_RLNG!L94+Bawana_Spot!L94</f>
        <v>68.91</v>
      </c>
      <c r="L94" s="197">
        <f>PPCL_NG!S94+PPCL_Spot!S94+GT_NG!S94+GT_Spot!S94+Bawana_NG!S94+Bawana_RLNG!S94+Bawana_Spot!S94</f>
        <v>68.909482296935437</v>
      </c>
      <c r="M94" s="198">
        <f t="shared" si="9"/>
        <v>5.1770306455978243E-4</v>
      </c>
      <c r="N94" s="197">
        <f>PPCL_NG!M94+PPCL_Spot!M94+GT_NG!M94+GT_Spot!M94+Bawana_NG!M94+Bawana_RLNG!M94+Bawana_Spot!M94</f>
        <v>109.5</v>
      </c>
      <c r="O94" s="197">
        <f>PPCL_NG!T94+PPCL_Spot!T94+GT_NG!T94+GT_Spot!T94+Bawana_NG!T94+Bawana_RLNG!T94+Bawana_Spot!T94</f>
        <v>109.49689973222257</v>
      </c>
      <c r="P94" s="198">
        <f t="shared" si="10"/>
        <v>3.1002677774267795E-3</v>
      </c>
      <c r="Q94" s="198">
        <f t="shared" si="11"/>
        <v>9.9999999999056399E-3</v>
      </c>
    </row>
    <row r="95" spans="1:17">
      <c r="A95" s="33" t="s">
        <v>137</v>
      </c>
      <c r="B95" s="197">
        <f>PPCL_NG!I95+PPCL_Spot!I95+GT_NG!I95+GT_Spot!I95+Bawana_NG!I95+Bawana_RLNG!I95+Bawana_Spot!I95</f>
        <v>155.51</v>
      </c>
      <c r="C95" s="197">
        <f>PPCL_NG!P95+PPCL_Spot!P95+GT_NG!P95+GT_Spot!P95+Bawana_NG!P95+Bawana_RLNG!P95+Bawana_Spot!P95</f>
        <v>155.50593870871768</v>
      </c>
      <c r="D95" s="198">
        <f t="shared" si="6"/>
        <v>4.0612912823121405E-3</v>
      </c>
      <c r="E95" s="197">
        <f>PPCL_NG!J95+PPCL_Spot!J95+GT_NG!J95+GT_Spot!J95+Bawana_NG!J95+Bawana_RLNG!J95+Bawana_Spot!J95</f>
        <v>86.38</v>
      </c>
      <c r="F95" s="197">
        <f>PPCL_NG!Q95+PPCL_Spot!Q95+GT_NG!Q95+GT_Spot!Q95+Bawana_NG!Q95+Bawana_RLNG!Q95+Bawana_Spot!Q95</f>
        <v>86.377679262124389</v>
      </c>
      <c r="G95" s="198">
        <f t="shared" si="7"/>
        <v>2.3207378756069375E-3</v>
      </c>
      <c r="H95" s="197">
        <f>PPCL_NG!K95+PPCL_Spot!K95+GT_NG!K95+GT_Spot!K95+Bawana_NG!K95+Bawana_RLNG!K95+Bawana_Spot!K95</f>
        <v>9.7899999999999991</v>
      </c>
      <c r="I95" s="197">
        <f>PPCL_NG!R95+PPCL_Spot!R95+GT_NG!R95+GT_Spot!R95+Bawana_NG!R95+Bawana_RLNG!R95+Bawana_Spot!R95</f>
        <v>9.7900000000000009</v>
      </c>
      <c r="J95" s="198">
        <f t="shared" si="8"/>
        <v>0</v>
      </c>
      <c r="K95" s="197">
        <f>PPCL_NG!L95+PPCL_Spot!L95+GT_NG!L95+GT_Spot!L95+Bawana_NG!L95+Bawana_RLNG!L95+Bawana_Spot!L95</f>
        <v>68.91</v>
      </c>
      <c r="L95" s="197">
        <f>PPCL_NG!S95+PPCL_Spot!S95+GT_NG!S95+GT_Spot!S95+Bawana_NG!S95+Bawana_RLNG!S95+Bawana_Spot!S95</f>
        <v>68.909482296935437</v>
      </c>
      <c r="M95" s="198">
        <f t="shared" si="9"/>
        <v>5.1770306455978243E-4</v>
      </c>
      <c r="N95" s="197">
        <f>PPCL_NG!M95+PPCL_Spot!M95+GT_NG!M95+GT_Spot!M95+Bawana_NG!M95+Bawana_RLNG!M95+Bawana_Spot!M95</f>
        <v>109.5</v>
      </c>
      <c r="O95" s="197">
        <f>PPCL_NG!T95+PPCL_Spot!T95+GT_NG!T95+GT_Spot!T95+Bawana_NG!T95+Bawana_RLNG!T95+Bawana_Spot!T95</f>
        <v>109.49689973222257</v>
      </c>
      <c r="P95" s="198">
        <f t="shared" si="10"/>
        <v>3.1002677774267795E-3</v>
      </c>
      <c r="Q95" s="198">
        <f t="shared" si="11"/>
        <v>9.9999999999056399E-3</v>
      </c>
    </row>
    <row r="96" spans="1:17">
      <c r="A96" s="33" t="s">
        <v>138</v>
      </c>
      <c r="B96" s="197">
        <f>PPCL_NG!I96+PPCL_Spot!I96+GT_NG!I96+GT_Spot!I96+Bawana_NG!I96+Bawana_RLNG!I96+Bawana_Spot!I96</f>
        <v>155.51</v>
      </c>
      <c r="C96" s="197">
        <f>PPCL_NG!P96+PPCL_Spot!P96+GT_NG!P96+GT_Spot!P96+Bawana_NG!P96+Bawana_RLNG!P96+Bawana_Spot!P96</f>
        <v>155.50593870871768</v>
      </c>
      <c r="D96" s="198">
        <f t="shared" si="6"/>
        <v>4.0612912823121405E-3</v>
      </c>
      <c r="E96" s="197">
        <f>PPCL_NG!J96+PPCL_Spot!J96+GT_NG!J96+GT_Spot!J96+Bawana_NG!J96+Bawana_RLNG!J96+Bawana_Spot!J96</f>
        <v>86.38</v>
      </c>
      <c r="F96" s="197">
        <f>PPCL_NG!Q96+PPCL_Spot!Q96+GT_NG!Q96+GT_Spot!Q96+Bawana_NG!Q96+Bawana_RLNG!Q96+Bawana_Spot!Q96</f>
        <v>86.377679262124389</v>
      </c>
      <c r="G96" s="198">
        <f t="shared" si="7"/>
        <v>2.3207378756069375E-3</v>
      </c>
      <c r="H96" s="197">
        <f>PPCL_NG!K96+PPCL_Spot!K96+GT_NG!K96+GT_Spot!K96+Bawana_NG!K96+Bawana_RLNG!K96+Bawana_Spot!K96</f>
        <v>9.7899999999999991</v>
      </c>
      <c r="I96" s="197">
        <f>PPCL_NG!R96+PPCL_Spot!R96+GT_NG!R96+GT_Spot!R96+Bawana_NG!R96+Bawana_RLNG!R96+Bawana_Spot!R96</f>
        <v>9.7900000000000009</v>
      </c>
      <c r="J96" s="198">
        <f t="shared" si="8"/>
        <v>0</v>
      </c>
      <c r="K96" s="197">
        <f>PPCL_NG!L96+PPCL_Spot!L96+GT_NG!L96+GT_Spot!L96+Bawana_NG!L96+Bawana_RLNG!L96+Bawana_Spot!L96</f>
        <v>68.91</v>
      </c>
      <c r="L96" s="197">
        <f>PPCL_NG!S96+PPCL_Spot!S96+GT_NG!S96+GT_Spot!S96+Bawana_NG!S96+Bawana_RLNG!S96+Bawana_Spot!S96</f>
        <v>68.909482296935437</v>
      </c>
      <c r="M96" s="198">
        <f t="shared" si="9"/>
        <v>5.1770306455978243E-4</v>
      </c>
      <c r="N96" s="197">
        <f>PPCL_NG!M96+PPCL_Spot!M96+GT_NG!M96+GT_Spot!M96+Bawana_NG!M96+Bawana_RLNG!M96+Bawana_Spot!M96</f>
        <v>109.5</v>
      </c>
      <c r="O96" s="197">
        <f>PPCL_NG!T96+PPCL_Spot!T96+GT_NG!T96+GT_Spot!T96+Bawana_NG!T96+Bawana_RLNG!T96+Bawana_Spot!T96</f>
        <v>109.49689973222257</v>
      </c>
      <c r="P96" s="198">
        <f t="shared" si="10"/>
        <v>3.1002677774267795E-3</v>
      </c>
      <c r="Q96" s="198">
        <f t="shared" si="11"/>
        <v>9.9999999999056399E-3</v>
      </c>
    </row>
    <row r="97" spans="1:17">
      <c r="A97" s="33" t="s">
        <v>139</v>
      </c>
      <c r="B97" s="197">
        <f>PPCL_NG!I97+PPCL_Spot!I97+GT_NG!I97+GT_Spot!I97+Bawana_NG!I97+Bawana_RLNG!I97+Bawana_Spot!I97</f>
        <v>155.51</v>
      </c>
      <c r="C97" s="197">
        <f>PPCL_NG!P97+PPCL_Spot!P97+GT_NG!P97+GT_Spot!P97+Bawana_NG!P97+Bawana_RLNG!P97+Bawana_Spot!P97</f>
        <v>155.50593870871768</v>
      </c>
      <c r="D97" s="198">
        <f t="shared" si="6"/>
        <v>4.0612912823121405E-3</v>
      </c>
      <c r="E97" s="197">
        <f>PPCL_NG!J97+PPCL_Spot!J97+GT_NG!J97+GT_Spot!J97+Bawana_NG!J97+Bawana_RLNG!J97+Bawana_Spot!J97</f>
        <v>86.38</v>
      </c>
      <c r="F97" s="197">
        <f>PPCL_NG!Q97+PPCL_Spot!Q97+GT_NG!Q97+GT_Spot!Q97+Bawana_NG!Q97+Bawana_RLNG!Q97+Bawana_Spot!Q97</f>
        <v>86.377679262124389</v>
      </c>
      <c r="G97" s="198">
        <f t="shared" si="7"/>
        <v>2.3207378756069375E-3</v>
      </c>
      <c r="H97" s="197">
        <f>PPCL_NG!K97+PPCL_Spot!K97+GT_NG!K97+GT_Spot!K97+Bawana_NG!K97+Bawana_RLNG!K97+Bawana_Spot!K97</f>
        <v>9.7899999999999991</v>
      </c>
      <c r="I97" s="197">
        <f>PPCL_NG!R97+PPCL_Spot!R97+GT_NG!R97+GT_Spot!R97+Bawana_NG!R97+Bawana_RLNG!R97+Bawana_Spot!R97</f>
        <v>9.7900000000000009</v>
      </c>
      <c r="J97" s="198">
        <f t="shared" si="8"/>
        <v>0</v>
      </c>
      <c r="K97" s="197">
        <f>PPCL_NG!L97+PPCL_Spot!L97+GT_NG!L97+GT_Spot!L97+Bawana_NG!L97+Bawana_RLNG!L97+Bawana_Spot!L97</f>
        <v>68.91</v>
      </c>
      <c r="L97" s="197">
        <f>PPCL_NG!S97+PPCL_Spot!S97+GT_NG!S97+GT_Spot!S97+Bawana_NG!S97+Bawana_RLNG!S97+Bawana_Spot!S97</f>
        <v>68.909482296935437</v>
      </c>
      <c r="M97" s="198">
        <f t="shared" si="9"/>
        <v>5.1770306455978243E-4</v>
      </c>
      <c r="N97" s="197">
        <f>PPCL_NG!M97+PPCL_Spot!M97+GT_NG!M97+GT_Spot!M97+Bawana_NG!M97+Bawana_RLNG!M97+Bawana_Spot!M97</f>
        <v>109.5</v>
      </c>
      <c r="O97" s="197">
        <f>PPCL_NG!T97+PPCL_Spot!T97+GT_NG!T97+GT_Spot!T97+Bawana_NG!T97+Bawana_RLNG!T97+Bawana_Spot!T97</f>
        <v>109.49689973222257</v>
      </c>
      <c r="P97" s="198">
        <f t="shared" si="10"/>
        <v>3.1002677774267795E-3</v>
      </c>
      <c r="Q97" s="198">
        <f t="shared" si="11"/>
        <v>9.9999999999056399E-3</v>
      </c>
    </row>
    <row r="98" spans="1:17">
      <c r="A98" s="33" t="s">
        <v>140</v>
      </c>
      <c r="B98" s="197">
        <f>PPCL_NG!I98+PPCL_Spot!I98+GT_NG!I98+GT_Spot!I98+Bawana_NG!I98+Bawana_RLNG!I98+Bawana_Spot!I98</f>
        <v>155.51</v>
      </c>
      <c r="C98" s="197">
        <f>PPCL_NG!P98+PPCL_Spot!P98+GT_NG!P98+GT_Spot!P98+Bawana_NG!P98+Bawana_RLNG!P98+Bawana_Spot!P98</f>
        <v>155.50593870871768</v>
      </c>
      <c r="D98" s="198">
        <f t="shared" si="6"/>
        <v>4.0612912823121405E-3</v>
      </c>
      <c r="E98" s="197">
        <f>PPCL_NG!J98+PPCL_Spot!J98+GT_NG!J98+GT_Spot!J98+Bawana_NG!J98+Bawana_RLNG!J98+Bawana_Spot!J98</f>
        <v>86.38</v>
      </c>
      <c r="F98" s="197">
        <f>PPCL_NG!Q98+PPCL_Spot!Q98+GT_NG!Q98+GT_Spot!Q98+Bawana_NG!Q98+Bawana_RLNG!Q98+Bawana_Spot!Q98</f>
        <v>86.377679262124389</v>
      </c>
      <c r="G98" s="198">
        <f t="shared" si="7"/>
        <v>2.3207378756069375E-3</v>
      </c>
      <c r="H98" s="197">
        <f>PPCL_NG!K98+PPCL_Spot!K98+GT_NG!K98+GT_Spot!K98+Bawana_NG!K98+Bawana_RLNG!K98+Bawana_Spot!K98</f>
        <v>9.7899999999999991</v>
      </c>
      <c r="I98" s="197">
        <f>PPCL_NG!R98+PPCL_Spot!R98+GT_NG!R98+GT_Spot!R98+Bawana_NG!R98+Bawana_RLNG!R98+Bawana_Spot!R98</f>
        <v>9.7900000000000009</v>
      </c>
      <c r="J98" s="198">
        <f t="shared" si="8"/>
        <v>0</v>
      </c>
      <c r="K98" s="197">
        <f>PPCL_NG!L98+PPCL_Spot!L98+GT_NG!L98+GT_Spot!L98+Bawana_NG!L98+Bawana_RLNG!L98+Bawana_Spot!L98</f>
        <v>68.91</v>
      </c>
      <c r="L98" s="197">
        <f>PPCL_NG!S98+PPCL_Spot!S98+GT_NG!S98+GT_Spot!S98+Bawana_NG!S98+Bawana_RLNG!S98+Bawana_Spot!S98</f>
        <v>68.909482296935437</v>
      </c>
      <c r="M98" s="198">
        <f t="shared" si="9"/>
        <v>5.1770306455978243E-4</v>
      </c>
      <c r="N98" s="197">
        <f>PPCL_NG!M98+PPCL_Spot!M98+GT_NG!M98+GT_Spot!M98+Bawana_NG!M98+Bawana_RLNG!M98+Bawana_Spot!M98</f>
        <v>109.5</v>
      </c>
      <c r="O98" s="197">
        <f>PPCL_NG!T98+PPCL_Spot!T98+GT_NG!T98+GT_Spot!T98+Bawana_NG!T98+Bawana_RLNG!T98+Bawana_Spot!T98</f>
        <v>109.49689973222257</v>
      </c>
      <c r="P98" s="198">
        <f t="shared" si="10"/>
        <v>3.1002677774267795E-3</v>
      </c>
      <c r="Q98" s="198">
        <f t="shared" si="11"/>
        <v>9.9999999999056399E-3</v>
      </c>
    </row>
    <row r="99" spans="1:17">
      <c r="A99" s="33" t="s">
        <v>324</v>
      </c>
      <c r="B99" s="197">
        <f>PPCL_NG!I99+PPCL_Spot!I99+GT_NG!I99+GT_Spot!I99+Bawana_NG!I99+Bawana_RLNG!I99+Bawana_Spot!I99</f>
        <v>3.4601674999999972</v>
      </c>
      <c r="C99" s="197">
        <f>PPCL_NG!P99+PPCL_Spot!P99+GT_NG!P99+GT_Spot!P99+Bawana_NG!P99+Bawana_RLNG!P99+Bawana_Spot!P99</f>
        <v>3.4530895586173838</v>
      </c>
      <c r="D99" s="198">
        <f t="shared" si="6"/>
        <v>7.0779413826134174E-3</v>
      </c>
      <c r="E99" s="197">
        <f>PPCL_NG!J99+PPCL_Spot!J99+GT_NG!J99+GT_Spot!J99+Bawana_NG!J99+Bawana_RLNG!J99+Bawana_Spot!J99</f>
        <v>1.9489149999999988</v>
      </c>
      <c r="F99" s="197">
        <f>PPCL_NG!Q99+PPCL_Spot!Q99+GT_NG!Q99+GT_Spot!Q99+Bawana_NG!Q99+Bawana_RLNG!Q99+Bawana_Spot!Q99</f>
        <v>1.9448878803977225</v>
      </c>
      <c r="G99" s="198">
        <f t="shared" si="7"/>
        <v>4.0271196022763078E-3</v>
      </c>
      <c r="H99" s="197">
        <f>PPCL_NG!K99+PPCL_Spot!K99+GT_NG!K99+GT_Spot!K99+Bawana_NG!K99+Bawana_RLNG!K99+Bawana_Spot!K99</f>
        <v>0.30672749999999971</v>
      </c>
      <c r="I99" s="197">
        <f>PPCL_NG!R99+PPCL_Spot!R99+GT_NG!R99+GT_Spot!R99+Bawana_NG!R99+Bawana_RLNG!R99+Bawana_Spot!R99</f>
        <v>0.30549692876775925</v>
      </c>
      <c r="J99" s="198">
        <f t="shared" si="8"/>
        <v>1.2305712322404627E-3</v>
      </c>
      <c r="K99" s="197">
        <f>PPCL_NG!L99+PPCL_Spot!L99+GT_NG!L99+GT_Spot!L99+Bawana_NG!L99+Bawana_RLNG!L99+Bawana_Spot!L99</f>
        <v>1.6933749999999996</v>
      </c>
      <c r="L99" s="197">
        <f>PPCL_NG!S99+PPCL_Spot!S99+GT_NG!S99+GT_Spot!S99+Bawana_NG!S99+Bawana_RLNG!S99+Bawana_Spot!S99</f>
        <v>1.6871657082495286</v>
      </c>
      <c r="M99" s="198">
        <f t="shared" si="9"/>
        <v>6.2092917504710243E-3</v>
      </c>
      <c r="N99" s="197">
        <f>PPCL_NG!M99+PPCL_Spot!M99+GT_NG!M99+GT_Spot!M99+Bawana_NG!M99+Bawana_RLNG!M99+Bawana_Spot!M99</f>
        <v>2.3973624999999985</v>
      </c>
      <c r="O99" s="197">
        <f>PPCL_NG!T99+PPCL_Spot!T99+GT_NG!T99+GT_Spot!T99+Bawana_NG!T99+Bawana_RLNG!T99+Bawana_Spot!T99</f>
        <v>2.392436423967605</v>
      </c>
      <c r="P99" s="198">
        <f t="shared" si="10"/>
        <v>4.9260760323934782E-3</v>
      </c>
      <c r="Q99" s="198">
        <f t="shared" si="11"/>
        <v>2.3470999999994691E-2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2024-06-03T09:21:20Z</dcterms:modified>
</cp:coreProperties>
</file>